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651E0764-6938-4E7C-9111-CD59BDFB55E1}" xr6:coauthVersionLast="43" xr6:coauthVersionMax="43" xr10:uidLastSave="{00000000-0000-0000-0000-000000000000}"/>
  <bookViews>
    <workbookView xWindow="-120" yWindow="-120" windowWidth="24240" windowHeight="13140" tabRatio="602" activeTab="1" xr2:uid="{00000000-000D-0000-FFFF-FFFF00000000}"/>
  </bookViews>
  <sheets>
    <sheet name="Hoja1" sheetId="2" r:id="rId1"/>
    <sheet name="cuadro área académic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37" i="1"/>
  <c r="B20" i="1"/>
  <c r="B15" i="1"/>
  <c r="B11" i="1"/>
  <c r="B9" i="1" l="1"/>
  <c r="C9" i="1" s="1"/>
  <c r="C31" i="1"/>
  <c r="C28" i="1" l="1"/>
  <c r="C11" i="1"/>
  <c r="D12" i="2" s="1"/>
  <c r="C20" i="1"/>
  <c r="D15" i="2" s="1"/>
  <c r="C27" i="1"/>
  <c r="C29" i="1"/>
  <c r="C32" i="1"/>
  <c r="C26" i="1"/>
  <c r="C24" i="1"/>
  <c r="D14" i="2" s="1"/>
  <c r="C33" i="1"/>
  <c r="C34" i="1"/>
  <c r="C35" i="1"/>
  <c r="C43" i="1"/>
  <c r="C18" i="1"/>
  <c r="C40" i="1"/>
  <c r="C41" i="1"/>
  <c r="C37" i="1"/>
  <c r="D11" i="2" s="1"/>
  <c r="C17" i="1"/>
  <c r="C30" i="1"/>
  <c r="C22" i="1"/>
  <c r="C15" i="1"/>
  <c r="D13" i="2" s="1"/>
  <c r="C42" i="1"/>
  <c r="C39" i="1"/>
  <c r="C13" i="1"/>
</calcChain>
</file>

<file path=xl/sharedStrings.xml><?xml version="1.0" encoding="utf-8"?>
<sst xmlns="http://schemas.openxmlformats.org/spreadsheetml/2006/main" count="37" uniqueCount="37">
  <si>
    <t>Cuadro 2.  MATRÍCULA EN LA UNIVERSIDAD DE PANAMÁ, SEGÚN ÁREA</t>
  </si>
  <si>
    <t>datos para gráfica</t>
  </si>
  <si>
    <t>Humanística</t>
  </si>
  <si>
    <t>Área Académica y Facultad</t>
  </si>
  <si>
    <t>Matrícula</t>
  </si>
  <si>
    <t>Porcentaje</t>
  </si>
  <si>
    <t>Administración de Empresas y Contabilidad</t>
  </si>
  <si>
    <t>Administración Pública y Economía</t>
  </si>
  <si>
    <t>Científica</t>
  </si>
  <si>
    <t xml:space="preserve">                                 TOTAL..............................................................................................</t>
  </si>
  <si>
    <t>Arquitectura</t>
  </si>
  <si>
    <t>ADMINISTRACIÓN DE EMPRESAS Y CONTABILIDAD</t>
  </si>
  <si>
    <t xml:space="preserve">    Administración de Empresas y Contabilidad...........................................................................</t>
  </si>
  <si>
    <t>ADMINISTRACIÓN PÚBLICA Y ECONOMÍA</t>
  </si>
  <si>
    <t xml:space="preserve">    Administración Pública.................................................................................................................</t>
  </si>
  <si>
    <t xml:space="preserve">    Economía........................................................................................................................................................................</t>
  </si>
  <si>
    <t>ARQUITECTURA</t>
  </si>
  <si>
    <t>CIENTÍFICA</t>
  </si>
  <si>
    <t xml:space="preserve">    Ciencias Agropecuarias........................................................................................................</t>
  </si>
  <si>
    <t xml:space="preserve">    Ciencias Naturales, Exactas y Tecnología.................................................................................................</t>
  </si>
  <si>
    <t xml:space="preserve">    Enfermería......................................................................................................................................</t>
  </si>
  <si>
    <t xml:space="preserve">    Farmacia..........................................................................................................................................</t>
  </si>
  <si>
    <t xml:space="preserve">    Informática, Electrónica y Comunicación...............................................................................................................................</t>
  </si>
  <si>
    <t xml:space="preserve">    Medicina....................................................................................................................................................</t>
  </si>
  <si>
    <t xml:space="preserve">    Medicina Veterinaria...........................................................................................................................</t>
  </si>
  <si>
    <t xml:space="preserve">    Odontología.................................................................................................................................</t>
  </si>
  <si>
    <t>HUMANÍSTICA</t>
  </si>
  <si>
    <t xml:space="preserve">    Bellas Artes.....................................................................................................................................</t>
  </si>
  <si>
    <t xml:space="preserve">    Ciencias de la Educación......................................................................................................</t>
  </si>
  <si>
    <t xml:space="preserve">    Comunicación Social..........................................................................................................</t>
  </si>
  <si>
    <t xml:space="preserve">    Derecho y Ciencias Políticas................................................................................................</t>
  </si>
  <si>
    <t xml:space="preserve">    Humanidades.........................................................................................................................</t>
  </si>
  <si>
    <t xml:space="preserve">    Psicología.................................................................................................................................</t>
  </si>
  <si>
    <t xml:space="preserve">    Ingeniería..........................................................................................................................................</t>
  </si>
  <si>
    <t xml:space="preserve">ACADÉMICA Y FACULTAD:  PRIMER SEMESTRE; </t>
  </si>
  <si>
    <t xml:space="preserve">    Arquitectura y Diseño............................................................................................................................................</t>
  </si>
  <si>
    <t>AÑO ACADÉMICO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</si>
</sst>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BA52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Continuous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/>
    <xf numFmtId="3" fontId="4" fillId="0" borderId="4" xfId="0" applyNumberFormat="1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164" fontId="4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3" fontId="2" fillId="0" borderId="5" xfId="0" applyNumberFormat="1" applyFont="1" applyBorder="1"/>
    <xf numFmtId="3" fontId="6" fillId="0" borderId="5" xfId="0" applyNumberFormat="1" applyFont="1" applyFill="1" applyBorder="1" applyAlignment="1" applyProtection="1">
      <alignment horizontal="right"/>
    </xf>
    <xf numFmtId="0" fontId="0" fillId="2" borderId="4" xfId="0" applyFill="1" applyBorder="1"/>
    <xf numFmtId="0" fontId="0" fillId="2" borderId="0" xfId="0" applyFill="1"/>
    <xf numFmtId="0" fontId="8" fillId="2" borderId="4" xfId="0" applyFont="1" applyFill="1" applyBorder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2" fillId="2" borderId="6" xfId="0" applyFont="1" applyFill="1" applyBorder="1"/>
    <xf numFmtId="0" fontId="2" fillId="2" borderId="1" xfId="0" applyFont="1" applyFill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A983E"/>
      <color rgb="FFABAE28"/>
      <color rgb="FF1BA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GRÁFICA 3
MATRÍCULA EN LA UNIVERSIDAD DE PANAMÁ, SEGÚN ÁREA ACADÉMICA: PRIMER SEMESTRE; AÑO ACADÉMICO 2,018.</a:t>
            </a:r>
          </a:p>
        </c:rich>
      </c:tx>
      <c:layout>
        <c:manualLayout>
          <c:xMode val="edge"/>
          <c:yMode val="edge"/>
          <c:x val="0.11014540172769666"/>
          <c:y val="5.2120956144849732E-2"/>
        </c:manualLayout>
      </c:layout>
      <c:overlay val="0"/>
    </c:title>
    <c:autoTitleDeleted val="0"/>
    <c:view3D>
      <c:rotX val="25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377362724118577"/>
          <c:y val="0.31766943681693366"/>
          <c:w val="0.56390948704227561"/>
          <c:h val="0.41075532225138467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explosion val="2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D91-4D54-9148-EFD949D331A5}"/>
              </c:ext>
            </c:extLst>
          </c:dPt>
          <c:dPt>
            <c:idx val="1"/>
            <c:bubble3D val="0"/>
            <c:explosion val="9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D91-4D54-9148-EFD949D331A5}"/>
              </c:ext>
            </c:extLst>
          </c:dPt>
          <c:dPt>
            <c:idx val="2"/>
            <c:bubble3D val="0"/>
            <c:explosion val="14"/>
            <c:extLst>
              <c:ext xmlns:c16="http://schemas.microsoft.com/office/drawing/2014/chart" uri="{C3380CC4-5D6E-409C-BE32-E72D297353CC}">
                <c16:uniqueId val="{00000002-0D91-4D54-9148-EFD949D331A5}"/>
              </c:ext>
            </c:extLst>
          </c:dPt>
          <c:dPt>
            <c:idx val="3"/>
            <c:bubble3D val="0"/>
            <c:explosion val="32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D91-4D54-9148-EFD949D331A5}"/>
              </c:ext>
            </c:extLst>
          </c:dPt>
          <c:dPt>
            <c:idx val="4"/>
            <c:bubble3D val="0"/>
            <c:explosion val="34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0D91-4D54-9148-EFD949D331A5}"/>
              </c:ext>
            </c:extLst>
          </c:dPt>
          <c:dLbls>
            <c:dLbl>
              <c:idx val="0"/>
              <c:layout>
                <c:manualLayout>
                  <c:x val="6.6136206306979493E-3"/>
                  <c:y val="-5.420118346836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1-4D54-9148-EFD949D331A5}"/>
                </c:ext>
              </c:extLst>
            </c:dLbl>
            <c:dLbl>
              <c:idx val="1"/>
              <c:layout>
                <c:manualLayout>
                  <c:x val="9.2369792649027033E-3"/>
                  <c:y val="5.393346897109012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1-4D54-9148-EFD949D331A5}"/>
                </c:ext>
              </c:extLst>
            </c:dLbl>
            <c:dLbl>
              <c:idx val="2"/>
              <c:layout>
                <c:manualLayout>
                  <c:x val="-4.0076593639429871E-3"/>
                  <c:y val="7.1004604457848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1-4D54-9148-EFD949D331A5}"/>
                </c:ext>
              </c:extLst>
            </c:dLbl>
            <c:dLbl>
              <c:idx val="3"/>
              <c:layout>
                <c:manualLayout>
                  <c:x val="-1.70188142474051E-2"/>
                  <c:y val="-9.55327508304885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91-4D54-9148-EFD949D331A5}"/>
                </c:ext>
              </c:extLst>
            </c:dLbl>
            <c:dLbl>
              <c:idx val="4"/>
              <c:layout>
                <c:manualLayout>
                  <c:x val="3.4171987616738494E-2"/>
                  <c:y val="-3.242703500329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91-4D54-9148-EFD949D331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Hoja1!$C$11:$C$15</c:f>
              <c:strCache>
                <c:ptCount val="5"/>
                <c:pt idx="0">
                  <c:v>Humanística</c:v>
                </c:pt>
                <c:pt idx="1">
                  <c:v>Administración de Empresas y Contabilidad</c:v>
                </c:pt>
                <c:pt idx="2">
                  <c:v>Administración Pública y Economía</c:v>
                </c:pt>
                <c:pt idx="3">
                  <c:v>Científica</c:v>
                </c:pt>
                <c:pt idx="4">
                  <c:v>Arquitectura</c:v>
                </c:pt>
              </c:strCache>
            </c:strRef>
          </c:cat>
          <c:val>
            <c:numRef>
              <c:f>Hoja1!$D$11:$D$15</c:f>
              <c:numCache>
                <c:formatCode>0.0</c:formatCode>
                <c:ptCount val="5"/>
                <c:pt idx="0">
                  <c:v>33.590286856301368</c:v>
                </c:pt>
                <c:pt idx="1">
                  <c:v>23.486453590587388</c:v>
                </c:pt>
                <c:pt idx="2">
                  <c:v>11.995672361718434</c:v>
                </c:pt>
                <c:pt idx="3">
                  <c:v>24.055958767224151</c:v>
                </c:pt>
                <c:pt idx="4">
                  <c:v>6.8716284241686578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1-4D54-9148-EFD949D331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rgbClr val="7A983E"/>
    </a:solidFill>
  </c:spPr>
  <c:printSettings>
    <c:headerFooter alignWithMargins="0"/>
    <c:pageMargins b="1" l="0.75000000000000133" r="0.750000000000001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46</xdr:row>
      <xdr:rowOff>15875</xdr:rowOff>
    </xdr:from>
    <xdr:to>
      <xdr:col>3</xdr:col>
      <xdr:colOff>0</xdr:colOff>
      <xdr:row>72</xdr:row>
      <xdr:rowOff>180975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:D15"/>
  <sheetViews>
    <sheetView workbookViewId="0">
      <selection activeCell="D12" sqref="D12"/>
    </sheetView>
  </sheetViews>
  <sheetFormatPr baseColWidth="10" defaultRowHeight="12.75" x14ac:dyDescent="0.2"/>
  <cols>
    <col min="3" max="3" width="37.85546875" bestFit="1" customWidth="1"/>
  </cols>
  <sheetData>
    <row r="8" spans="3:4" x14ac:dyDescent="0.2">
      <c r="C8" s="2" t="s">
        <v>1</v>
      </c>
      <c r="D8" s="2"/>
    </row>
    <row r="10" spans="3:4" x14ac:dyDescent="0.2">
      <c r="D10" s="12"/>
    </row>
    <row r="11" spans="3:4" x14ac:dyDescent="0.2">
      <c r="C11" t="s">
        <v>2</v>
      </c>
      <c r="D11" s="12">
        <f>'cuadro área académica'!C37</f>
        <v>33.590286856301368</v>
      </c>
    </row>
    <row r="12" spans="3:4" x14ac:dyDescent="0.2">
      <c r="C12" t="s">
        <v>6</v>
      </c>
      <c r="D12" s="12">
        <f>'cuadro área académica'!C11</f>
        <v>23.486453590587388</v>
      </c>
    </row>
    <row r="13" spans="3:4" x14ac:dyDescent="0.2">
      <c r="C13" t="s">
        <v>7</v>
      </c>
      <c r="D13" s="12">
        <f>'cuadro área académica'!C15</f>
        <v>11.995672361718434</v>
      </c>
    </row>
    <row r="14" spans="3:4" x14ac:dyDescent="0.2">
      <c r="C14" t="s">
        <v>8</v>
      </c>
      <c r="D14" s="12">
        <f>'cuadro área académica'!C24</f>
        <v>24.055958767224151</v>
      </c>
    </row>
    <row r="15" spans="3:4" x14ac:dyDescent="0.2">
      <c r="C15" t="s">
        <v>10</v>
      </c>
      <c r="D15" s="12">
        <f>'cuadro área académica'!C20</f>
        <v>6.8716284241686578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4"/>
  <sheetViews>
    <sheetView showGridLines="0" tabSelected="1" zoomScaleNormal="100" workbookViewId="0">
      <selection activeCell="A80" sqref="A80"/>
    </sheetView>
  </sheetViews>
  <sheetFormatPr baseColWidth="10" defaultRowHeight="12.75" x14ac:dyDescent="0.2"/>
  <cols>
    <col min="1" max="1" width="58.7109375" customWidth="1"/>
    <col min="2" max="2" width="12.85546875" customWidth="1"/>
    <col min="3" max="3" width="15" customWidth="1"/>
  </cols>
  <sheetData>
    <row r="1" spans="1:3" ht="15.75" x14ac:dyDescent="0.25">
      <c r="A1" s="21" t="s">
        <v>0</v>
      </c>
      <c r="B1" s="21"/>
      <c r="C1" s="21"/>
    </row>
    <row r="2" spans="1:3" ht="15.75" x14ac:dyDescent="0.25">
      <c r="A2" s="21" t="s">
        <v>34</v>
      </c>
      <c r="B2" s="21"/>
      <c r="C2" s="21"/>
    </row>
    <row r="3" spans="1:3" ht="15.75" x14ac:dyDescent="0.25">
      <c r="A3" s="21" t="s">
        <v>36</v>
      </c>
      <c r="B3" s="21"/>
      <c r="C3" s="21"/>
    </row>
    <row r="4" spans="1:3" ht="18.75" thickBot="1" x14ac:dyDescent="0.3">
      <c r="A4" s="22"/>
      <c r="B4" s="22"/>
      <c r="C4" s="22"/>
    </row>
    <row r="5" spans="1:3" ht="20.25" customHeight="1" thickTop="1" x14ac:dyDescent="0.2">
      <c r="A5" s="15"/>
      <c r="B5" s="15"/>
      <c r="C5" s="16"/>
    </row>
    <row r="6" spans="1:3" ht="20.25" customHeight="1" x14ac:dyDescent="0.25">
      <c r="A6" s="17" t="s">
        <v>3</v>
      </c>
      <c r="B6" s="17" t="s">
        <v>4</v>
      </c>
      <c r="C6" s="18" t="s">
        <v>5</v>
      </c>
    </row>
    <row r="7" spans="1:3" ht="20.25" customHeight="1" thickBot="1" x14ac:dyDescent="0.25">
      <c r="A7" s="19"/>
      <c r="B7" s="19"/>
      <c r="C7" s="20"/>
    </row>
    <row r="8" spans="1:3" ht="15.75" thickTop="1" x14ac:dyDescent="0.2">
      <c r="A8" s="5"/>
      <c r="B8" s="5"/>
      <c r="C8" s="1"/>
    </row>
    <row r="9" spans="1:3" ht="15.75" x14ac:dyDescent="0.25">
      <c r="A9" s="6" t="s">
        <v>9</v>
      </c>
      <c r="B9" s="7">
        <f>+B11+B15+B20+B24+B37</f>
        <v>66549</v>
      </c>
      <c r="C9" s="10">
        <f>B9/$B$9*100</f>
        <v>100</v>
      </c>
    </row>
    <row r="10" spans="1:3" ht="15" x14ac:dyDescent="0.2">
      <c r="A10" s="5"/>
      <c r="B10" s="8"/>
      <c r="C10" s="1"/>
    </row>
    <row r="11" spans="1:3" ht="15.75" x14ac:dyDescent="0.25">
      <c r="A11" s="6" t="s">
        <v>11</v>
      </c>
      <c r="B11" s="9">
        <f>B13</f>
        <v>15630</v>
      </c>
      <c r="C11" s="10">
        <f>B11/$B$9*100</f>
        <v>23.486453590587388</v>
      </c>
    </row>
    <row r="12" spans="1:3" ht="15" x14ac:dyDescent="0.2">
      <c r="A12" s="5"/>
      <c r="B12" s="13"/>
      <c r="C12" s="1"/>
    </row>
    <row r="13" spans="1:3" ht="15" x14ac:dyDescent="0.2">
      <c r="A13" s="5" t="s">
        <v>12</v>
      </c>
      <c r="B13" s="14">
        <v>15630</v>
      </c>
      <c r="C13" s="11">
        <f>B13/$B$9*100</f>
        <v>23.486453590587388</v>
      </c>
    </row>
    <row r="14" spans="1:3" ht="15" x14ac:dyDescent="0.2">
      <c r="A14" s="5"/>
      <c r="B14" s="8"/>
      <c r="C14" s="1"/>
    </row>
    <row r="15" spans="1:3" ht="15.75" x14ac:dyDescent="0.25">
      <c r="A15" s="6" t="s">
        <v>13</v>
      </c>
      <c r="B15" s="9">
        <f>SUM(B17:B18)</f>
        <v>7983</v>
      </c>
      <c r="C15" s="10">
        <f>B15/$B$9*100</f>
        <v>11.995672361718434</v>
      </c>
    </row>
    <row r="16" spans="1:3" ht="15" x14ac:dyDescent="0.2">
      <c r="A16" s="5"/>
      <c r="B16" s="8"/>
      <c r="C16" s="1"/>
    </row>
    <row r="17" spans="1:3" ht="15" x14ac:dyDescent="0.2">
      <c r="A17" s="5" t="s">
        <v>14</v>
      </c>
      <c r="B17" s="8">
        <v>4972</v>
      </c>
      <c r="C17" s="11">
        <f>B17/$B$9*100</f>
        <v>7.4711866444274149</v>
      </c>
    </row>
    <row r="18" spans="1:3" ht="15" x14ac:dyDescent="0.2">
      <c r="A18" s="5" t="s">
        <v>15</v>
      </c>
      <c r="B18" s="8">
        <v>3011</v>
      </c>
      <c r="C18" s="11">
        <f>B18/$B$9*100</f>
        <v>4.5244857172910189</v>
      </c>
    </row>
    <row r="19" spans="1:3" ht="15" x14ac:dyDescent="0.2">
      <c r="A19" s="5"/>
      <c r="B19" s="8"/>
      <c r="C19" s="1"/>
    </row>
    <row r="20" spans="1:3" ht="15.75" x14ac:dyDescent="0.25">
      <c r="A20" s="6" t="s">
        <v>16</v>
      </c>
      <c r="B20" s="9">
        <f>B22</f>
        <v>4573</v>
      </c>
      <c r="C20" s="10">
        <f>B20/$B$9*100</f>
        <v>6.8716284241686578</v>
      </c>
    </row>
    <row r="21" spans="1:3" ht="15" x14ac:dyDescent="0.2">
      <c r="A21" s="5"/>
      <c r="B21" s="8"/>
      <c r="C21" s="1"/>
    </row>
    <row r="22" spans="1:3" ht="15" x14ac:dyDescent="0.2">
      <c r="A22" s="5" t="s">
        <v>35</v>
      </c>
      <c r="B22" s="8">
        <v>4573</v>
      </c>
      <c r="C22" s="11">
        <f>B22/$B$9*100</f>
        <v>6.8716284241686578</v>
      </c>
    </row>
    <row r="23" spans="1:3" ht="15" x14ac:dyDescent="0.2">
      <c r="A23" s="5"/>
      <c r="B23" s="8"/>
      <c r="C23" s="1"/>
    </row>
    <row r="24" spans="1:3" ht="15.75" x14ac:dyDescent="0.25">
      <c r="A24" s="6" t="s">
        <v>17</v>
      </c>
      <c r="B24" s="9">
        <f>SUM(B26:B35)</f>
        <v>16009</v>
      </c>
      <c r="C24" s="10">
        <f>B24/$B$9*100</f>
        <v>24.055958767224151</v>
      </c>
    </row>
    <row r="25" spans="1:3" ht="15" x14ac:dyDescent="0.2">
      <c r="A25" s="5"/>
      <c r="B25" s="8"/>
      <c r="C25" s="1"/>
    </row>
    <row r="26" spans="1:3" ht="15" x14ac:dyDescent="0.2">
      <c r="A26" s="5" t="s">
        <v>18</v>
      </c>
      <c r="B26" s="8">
        <v>2522</v>
      </c>
      <c r="C26" s="11">
        <f t="shared" ref="C26:C35" si="0">B26/$B$9*100</f>
        <v>3.7896888007332943</v>
      </c>
    </row>
    <row r="27" spans="1:3" ht="15" x14ac:dyDescent="0.2">
      <c r="A27" s="5" t="s">
        <v>19</v>
      </c>
      <c r="B27" s="8">
        <v>2760</v>
      </c>
      <c r="C27" s="11">
        <f t="shared" si="0"/>
        <v>4.1473200198350089</v>
      </c>
    </row>
    <row r="28" spans="1:3" ht="15" x14ac:dyDescent="0.2">
      <c r="A28" s="5" t="s">
        <v>20</v>
      </c>
      <c r="B28" s="8">
        <v>2026</v>
      </c>
      <c r="C28" s="11">
        <f t="shared" si="0"/>
        <v>3.0443733189078728</v>
      </c>
    </row>
    <row r="29" spans="1:3" ht="15" x14ac:dyDescent="0.2">
      <c r="A29" s="5" t="s">
        <v>21</v>
      </c>
      <c r="B29" s="8">
        <v>1087</v>
      </c>
      <c r="C29" s="11">
        <f t="shared" si="0"/>
        <v>1.6333829208553097</v>
      </c>
    </row>
    <row r="30" spans="1:3" ht="15" x14ac:dyDescent="0.2">
      <c r="A30" s="5" t="s">
        <v>22</v>
      </c>
      <c r="B30" s="8">
        <v>3255</v>
      </c>
      <c r="C30" s="11">
        <f t="shared" si="0"/>
        <v>4.8911328494793311</v>
      </c>
    </row>
    <row r="31" spans="1:3" ht="15" x14ac:dyDescent="0.2">
      <c r="A31" s="5" t="s">
        <v>33</v>
      </c>
      <c r="B31" s="8">
        <v>787</v>
      </c>
      <c r="C31" s="11">
        <f t="shared" si="0"/>
        <v>1.1825872665254173</v>
      </c>
    </row>
    <row r="32" spans="1:3" ht="15" x14ac:dyDescent="0.2">
      <c r="A32" s="5" t="s">
        <v>23</v>
      </c>
      <c r="B32" s="8">
        <v>1738</v>
      </c>
      <c r="C32" s="11">
        <f t="shared" si="0"/>
        <v>2.6116094907511758</v>
      </c>
    </row>
    <row r="33" spans="1:3" ht="15" x14ac:dyDescent="0.2">
      <c r="A33" s="5" t="s">
        <v>24</v>
      </c>
      <c r="B33" s="8">
        <v>266</v>
      </c>
      <c r="C33" s="11">
        <f t="shared" si="0"/>
        <v>0.39970548017250446</v>
      </c>
    </row>
    <row r="34" spans="1:3" ht="15" x14ac:dyDescent="0.2">
      <c r="A34" s="5" t="s">
        <v>25</v>
      </c>
      <c r="B34" s="8">
        <v>556</v>
      </c>
      <c r="C34" s="11">
        <f t="shared" si="0"/>
        <v>0.83547461269140033</v>
      </c>
    </row>
    <row r="35" spans="1:3" ht="15" x14ac:dyDescent="0.2">
      <c r="A35" s="5" t="s">
        <v>32</v>
      </c>
      <c r="B35" s="8">
        <v>1012</v>
      </c>
      <c r="C35" s="11">
        <f t="shared" si="0"/>
        <v>1.5206840072728367</v>
      </c>
    </row>
    <row r="36" spans="1:3" ht="15" x14ac:dyDescent="0.2">
      <c r="A36" s="5"/>
      <c r="B36" s="8"/>
      <c r="C36" s="1"/>
    </row>
    <row r="37" spans="1:3" ht="15.75" x14ac:dyDescent="0.25">
      <c r="A37" s="6" t="s">
        <v>26</v>
      </c>
      <c r="B37" s="9">
        <f>SUM(B39:B43)</f>
        <v>22354</v>
      </c>
      <c r="C37" s="10">
        <f>B37/$B$9*100</f>
        <v>33.590286856301368</v>
      </c>
    </row>
    <row r="38" spans="1:3" ht="15" x14ac:dyDescent="0.2">
      <c r="A38" s="5"/>
      <c r="B38" s="8"/>
      <c r="C38" s="1"/>
    </row>
    <row r="39" spans="1:3" ht="15" x14ac:dyDescent="0.2">
      <c r="A39" s="5" t="s">
        <v>27</v>
      </c>
      <c r="B39" s="8">
        <v>1379</v>
      </c>
      <c r="C39" s="11">
        <f>B39/$B$9*100</f>
        <v>2.0721573577364047</v>
      </c>
    </row>
    <row r="40" spans="1:3" ht="15" x14ac:dyDescent="0.2">
      <c r="A40" s="5" t="s">
        <v>28</v>
      </c>
      <c r="B40" s="8">
        <v>7941</v>
      </c>
      <c r="C40" s="11">
        <f>B40/$B$9*100</f>
        <v>11.932560970112247</v>
      </c>
    </row>
    <row r="41" spans="1:3" ht="15" x14ac:dyDescent="0.2">
      <c r="A41" s="5" t="s">
        <v>29</v>
      </c>
      <c r="B41" s="8">
        <v>2189</v>
      </c>
      <c r="C41" s="11">
        <f>B41/$B$9*100</f>
        <v>3.2893056244271142</v>
      </c>
    </row>
    <row r="42" spans="1:3" ht="15" x14ac:dyDescent="0.2">
      <c r="A42" s="5" t="s">
        <v>30</v>
      </c>
      <c r="B42" s="8">
        <v>3861</v>
      </c>
      <c r="C42" s="11">
        <f>B42/$B$9*100</f>
        <v>5.801740071225713</v>
      </c>
    </row>
    <row r="43" spans="1:3" ht="15" x14ac:dyDescent="0.2">
      <c r="A43" s="5" t="s">
        <v>31</v>
      </c>
      <c r="B43" s="8">
        <v>6984</v>
      </c>
      <c r="C43" s="11">
        <f>B43/$B$9*100</f>
        <v>10.494522832799893</v>
      </c>
    </row>
    <row r="44" spans="1:3" ht="15" x14ac:dyDescent="0.2">
      <c r="A44" s="4"/>
      <c r="B44" s="4"/>
      <c r="C44" s="3"/>
    </row>
    <row r="45" spans="1:3" ht="15" x14ac:dyDescent="0.2">
      <c r="A45" s="1"/>
      <c r="B45" s="1"/>
      <c r="C45" s="1"/>
    </row>
    <row r="46" spans="1:3" ht="15" x14ac:dyDescent="0.2">
      <c r="A46" s="1"/>
      <c r="B46" s="1"/>
      <c r="C46" s="1"/>
    </row>
    <row r="47" spans="1:3" ht="15" x14ac:dyDescent="0.2">
      <c r="A47" s="1"/>
      <c r="B47" s="1"/>
      <c r="C47" s="1"/>
    </row>
    <row r="48" spans="1:3" ht="15" x14ac:dyDescent="0.2">
      <c r="A48" s="1"/>
      <c r="B48" s="1"/>
      <c r="C48" s="1"/>
    </row>
    <row r="49" spans="1:3" ht="15" x14ac:dyDescent="0.2">
      <c r="A49" s="1"/>
      <c r="B49" s="1"/>
      <c r="C49" s="1"/>
    </row>
    <row r="50" spans="1:3" ht="15" x14ac:dyDescent="0.2">
      <c r="A50" s="1"/>
      <c r="B50" s="1"/>
      <c r="C50" s="1"/>
    </row>
    <row r="51" spans="1:3" ht="15" x14ac:dyDescent="0.2">
      <c r="A51" s="1"/>
      <c r="B51" s="1"/>
      <c r="C51" s="1"/>
    </row>
    <row r="52" spans="1:3" ht="15" x14ac:dyDescent="0.2">
      <c r="A52" s="1"/>
      <c r="B52" s="1"/>
      <c r="C52" s="1"/>
    </row>
    <row r="53" spans="1:3" ht="15" x14ac:dyDescent="0.2">
      <c r="A53" s="1"/>
      <c r="B53" s="1"/>
      <c r="C53" s="1"/>
    </row>
    <row r="54" spans="1:3" ht="15" x14ac:dyDescent="0.2">
      <c r="A54" s="1"/>
      <c r="B54" s="1"/>
      <c r="C54" s="1"/>
    </row>
    <row r="55" spans="1:3" ht="15" x14ac:dyDescent="0.2">
      <c r="A55" s="1"/>
      <c r="B55" s="1"/>
      <c r="C55" s="1"/>
    </row>
    <row r="56" spans="1:3" ht="15" x14ac:dyDescent="0.2">
      <c r="A56" s="1"/>
      <c r="B56" s="1"/>
      <c r="C56" s="1"/>
    </row>
    <row r="57" spans="1:3" ht="15" x14ac:dyDescent="0.2">
      <c r="A57" s="1"/>
      <c r="B57" s="1"/>
      <c r="C57" s="1"/>
    </row>
    <row r="58" spans="1:3" ht="15" x14ac:dyDescent="0.2">
      <c r="A58" s="1"/>
      <c r="B58" s="1"/>
      <c r="C58" s="1"/>
    </row>
    <row r="59" spans="1:3" ht="15" x14ac:dyDescent="0.2">
      <c r="A59" s="1"/>
      <c r="B59" s="1"/>
      <c r="C59" s="1"/>
    </row>
    <row r="60" spans="1:3" ht="15" x14ac:dyDescent="0.2">
      <c r="A60" s="1"/>
      <c r="B60" s="1"/>
      <c r="C60" s="1"/>
    </row>
    <row r="61" spans="1:3" ht="15" x14ac:dyDescent="0.2">
      <c r="A61" s="1"/>
      <c r="B61" s="1"/>
      <c r="C61" s="1"/>
    </row>
    <row r="62" spans="1:3" ht="15" x14ac:dyDescent="0.2">
      <c r="A62" s="1"/>
      <c r="B62" s="1"/>
      <c r="C62" s="1"/>
    </row>
    <row r="63" spans="1:3" ht="15" x14ac:dyDescent="0.2">
      <c r="A63" s="1"/>
      <c r="B63" s="1"/>
      <c r="C63" s="1"/>
    </row>
    <row r="64" spans="1:3" ht="15" x14ac:dyDescent="0.2">
      <c r="A64" s="1"/>
      <c r="B64" s="1"/>
      <c r="C64" s="1"/>
    </row>
    <row r="65" spans="1:3" ht="15" x14ac:dyDescent="0.2">
      <c r="A65" s="1"/>
      <c r="B65" s="1"/>
      <c r="C65" s="1"/>
    </row>
    <row r="66" spans="1:3" ht="15" x14ac:dyDescent="0.2">
      <c r="A66" s="1"/>
      <c r="B66" s="1"/>
      <c r="C66" s="1"/>
    </row>
    <row r="67" spans="1:3" ht="15" x14ac:dyDescent="0.2">
      <c r="A67" s="1"/>
      <c r="B67" s="1"/>
      <c r="C67" s="1"/>
    </row>
    <row r="68" spans="1:3" ht="15" x14ac:dyDescent="0.2">
      <c r="A68" s="1"/>
      <c r="B68" s="1"/>
      <c r="C68" s="1"/>
    </row>
    <row r="69" spans="1:3" ht="15" x14ac:dyDescent="0.2">
      <c r="A69" s="1"/>
      <c r="B69" s="1"/>
      <c r="C69" s="1"/>
    </row>
    <row r="70" spans="1:3" ht="15" x14ac:dyDescent="0.2">
      <c r="A70" s="1"/>
      <c r="B70" s="1"/>
      <c r="C70" s="1"/>
    </row>
    <row r="71" spans="1:3" ht="15" x14ac:dyDescent="0.2">
      <c r="A71" s="1"/>
      <c r="B71" s="1"/>
      <c r="C71" s="1"/>
    </row>
    <row r="72" spans="1:3" ht="15" x14ac:dyDescent="0.2">
      <c r="A72" s="1"/>
      <c r="B72" s="1"/>
      <c r="C72" s="1"/>
    </row>
    <row r="73" spans="1:3" ht="15" x14ac:dyDescent="0.2">
      <c r="A73" s="1"/>
      <c r="B73" s="1"/>
      <c r="C73" s="1"/>
    </row>
    <row r="74" spans="1:3" ht="15" x14ac:dyDescent="0.2">
      <c r="A74" s="1"/>
      <c r="B74" s="1"/>
      <c r="C74" s="1"/>
    </row>
  </sheetData>
  <mergeCells count="4">
    <mergeCell ref="A3:C3"/>
    <mergeCell ref="A1:C1"/>
    <mergeCell ref="A2:C2"/>
    <mergeCell ref="A4:C4"/>
  </mergeCells>
  <phoneticPr fontId="0" type="noConversion"/>
  <printOptions horizontalCentered="1"/>
  <pageMargins left="1.4566929133858268" right="0.6692913385826772" top="1.3385826771653544" bottom="0.39370078740157483" header="0.39370078740157483" footer="0"/>
  <pageSetup scale="6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 área académica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Informática</dc:creator>
  <cp:lastModifiedBy>Full name</cp:lastModifiedBy>
  <cp:lastPrinted>2019-05-14T15:33:47Z</cp:lastPrinted>
  <dcterms:created xsi:type="dcterms:W3CDTF">2002-01-31T07:34:27Z</dcterms:created>
  <dcterms:modified xsi:type="dcterms:W3CDTF">2019-05-14T15:34:03Z</dcterms:modified>
</cp:coreProperties>
</file>