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B9636A22-B139-4232-BED3-552E89A744C2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cuadro-16" sheetId="2" r:id="rId1"/>
    <sheet name="Hoja1" sheetId="18" r:id="rId2"/>
    <sheet name="Gráf-9" sheetId="17" r:id="rId3"/>
    <sheet name="datos gráfica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12" i="2" l="1"/>
  <c r="Z12" i="2"/>
  <c r="Q12" i="2"/>
  <c r="P12" i="2"/>
  <c r="AY61" i="2" l="1"/>
  <c r="AX61" i="2"/>
  <c r="AW61" i="2"/>
  <c r="AV61" i="2"/>
  <c r="AT61" i="2"/>
  <c r="AS61" i="2"/>
  <c r="AR61" i="2"/>
  <c r="AQ61" i="2"/>
  <c r="AP61" i="2"/>
  <c r="AO61" i="2"/>
  <c r="AY50" i="2"/>
  <c r="AX50" i="2"/>
  <c r="AX12" i="2"/>
  <c r="AY12" i="2"/>
  <c r="AX36" i="2"/>
  <c r="AY36" i="2"/>
  <c r="AV50" i="2"/>
  <c r="AY8" i="2" l="1"/>
  <c r="AX8" i="2"/>
  <c r="AV12" i="2"/>
  <c r="AW12" i="2"/>
  <c r="AV36" i="2"/>
  <c r="AW36" i="2"/>
  <c r="AW50" i="2"/>
  <c r="AW8" i="2" l="1"/>
  <c r="AY10" i="2"/>
  <c r="AV8" i="2"/>
  <c r="AU50" i="2"/>
  <c r="AT50" i="2"/>
  <c r="AU36" i="2"/>
  <c r="AT36" i="2"/>
  <c r="AU12" i="2"/>
  <c r="AU8" i="2" s="1"/>
  <c r="AT12" i="2"/>
  <c r="AW10" i="2" l="1"/>
  <c r="AT8" i="2"/>
  <c r="C6" i="3"/>
  <c r="B6" i="3"/>
  <c r="AS50" i="2"/>
  <c r="AR50" i="2"/>
  <c r="AS36" i="2"/>
  <c r="AR36" i="2"/>
  <c r="AS12" i="2"/>
  <c r="AR12" i="2"/>
  <c r="AU10" i="2" l="1"/>
  <c r="AR8" i="2"/>
  <c r="AS8" i="2"/>
  <c r="AQ50" i="2"/>
  <c r="AP50" i="2"/>
  <c r="AQ36" i="2"/>
  <c r="AP36" i="2"/>
  <c r="AQ12" i="2"/>
  <c r="AP12" i="2"/>
  <c r="AP8" i="2" l="1"/>
  <c r="AQ8" i="2"/>
  <c r="AS10" i="2"/>
  <c r="AO50" i="2"/>
  <c r="AN50" i="2"/>
  <c r="AO36" i="2"/>
  <c r="AN36" i="2"/>
  <c r="AO12" i="2"/>
  <c r="AO8" i="2" s="1"/>
  <c r="AN12" i="2"/>
  <c r="AM50" i="2"/>
  <c r="AL50" i="2"/>
  <c r="AM36" i="2"/>
  <c r="AL36" i="2"/>
  <c r="AM12" i="2"/>
  <c r="AL12" i="2"/>
  <c r="AK50" i="2"/>
  <c r="AJ50" i="2"/>
  <c r="AK36" i="2"/>
  <c r="AJ36" i="2"/>
  <c r="AK12" i="2"/>
  <c r="AJ12" i="2"/>
  <c r="AI50" i="2"/>
  <c r="AH50" i="2"/>
  <c r="AI36" i="2"/>
  <c r="AH36" i="2"/>
  <c r="AI12" i="2"/>
  <c r="AH12" i="2"/>
  <c r="AG50" i="2"/>
  <c r="AF50" i="2"/>
  <c r="AG36" i="2"/>
  <c r="AF36" i="2"/>
  <c r="AG12" i="2"/>
  <c r="AF12" i="2"/>
  <c r="AE50" i="2"/>
  <c r="AD50" i="2"/>
  <c r="AE36" i="2"/>
  <c r="AD36" i="2"/>
  <c r="AE12" i="2"/>
  <c r="AD12" i="2"/>
  <c r="AB12" i="2"/>
  <c r="AB50" i="2"/>
  <c r="AB36" i="2"/>
  <c r="AC12" i="2"/>
  <c r="AC36" i="2"/>
  <c r="AC50" i="2"/>
  <c r="AA12" i="2"/>
  <c r="AA50" i="2"/>
  <c r="Z50" i="2"/>
  <c r="AA36" i="2"/>
  <c r="Z36" i="2"/>
  <c r="Y50" i="2"/>
  <c r="X50" i="2"/>
  <c r="Y36" i="2"/>
  <c r="X36" i="2"/>
  <c r="X12" i="2"/>
  <c r="W50" i="2"/>
  <c r="V50" i="2"/>
  <c r="W36" i="2"/>
  <c r="V36" i="2"/>
  <c r="W12" i="2"/>
  <c r="V12" i="2"/>
  <c r="U50" i="2"/>
  <c r="T50" i="2"/>
  <c r="U36" i="2"/>
  <c r="T36" i="2"/>
  <c r="U12" i="2"/>
  <c r="T12" i="2"/>
  <c r="R12" i="2"/>
  <c r="R36" i="2"/>
  <c r="R50" i="2"/>
  <c r="S12" i="2"/>
  <c r="S36" i="2"/>
  <c r="S50" i="2"/>
  <c r="I12" i="2"/>
  <c r="I36" i="2"/>
  <c r="Q36" i="2"/>
  <c r="Q50" i="2"/>
  <c r="P36" i="2"/>
  <c r="P50" i="2"/>
  <c r="O12" i="2"/>
  <c r="O36" i="2"/>
  <c r="O50" i="2"/>
  <c r="N12" i="2"/>
  <c r="N36" i="2"/>
  <c r="N50" i="2"/>
  <c r="M50" i="2"/>
  <c r="M12" i="2"/>
  <c r="M36" i="2"/>
  <c r="L12" i="2"/>
  <c r="L36" i="2"/>
  <c r="L50" i="2"/>
  <c r="K50" i="2"/>
  <c r="K12" i="2"/>
  <c r="K36" i="2"/>
  <c r="J50" i="2"/>
  <c r="J12" i="2"/>
  <c r="J36" i="2"/>
  <c r="H50" i="2"/>
  <c r="H12" i="2"/>
  <c r="H36" i="2"/>
  <c r="G50" i="2"/>
  <c r="G12" i="2"/>
  <c r="G36" i="2"/>
  <c r="F12" i="2"/>
  <c r="F50" i="2"/>
  <c r="F36" i="2"/>
  <c r="AC8" i="2" l="1"/>
  <c r="AM8" i="2"/>
  <c r="P8" i="2"/>
  <c r="R8" i="2"/>
  <c r="I8" i="2"/>
  <c r="AQ10" i="2"/>
  <c r="J8" i="2"/>
  <c r="T8" i="2"/>
  <c r="V8" i="2"/>
  <c r="AD8" i="2"/>
  <c r="AH8" i="2"/>
  <c r="W8" i="2"/>
  <c r="AE8" i="2"/>
  <c r="AI8" i="2"/>
  <c r="AN8" i="2"/>
  <c r="G8" i="2"/>
  <c r="X8" i="2"/>
  <c r="AG8" i="2"/>
  <c r="AK8" i="2"/>
  <c r="K8" i="2"/>
  <c r="Q8" i="2"/>
  <c r="H8" i="2"/>
  <c r="M8" i="2"/>
  <c r="O8" i="2"/>
  <c r="U8" i="2"/>
  <c r="Y8" i="2"/>
  <c r="AJ8" i="2"/>
  <c r="AK10" i="2" s="1"/>
  <c r="F8" i="2"/>
  <c r="L8" i="2"/>
  <c r="N8" i="2"/>
  <c r="Z8" i="2"/>
  <c r="AA8" i="2"/>
  <c r="AB8" i="2"/>
  <c r="AL8" i="2"/>
  <c r="S8" i="2"/>
  <c r="S10" i="2" s="1"/>
  <c r="AF8" i="2"/>
  <c r="Q10" i="2" l="1"/>
  <c r="K10" i="2"/>
  <c r="U10" i="2"/>
  <c r="I10" i="2"/>
  <c r="G10" i="2"/>
  <c r="W10" i="2"/>
  <c r="AM10" i="2"/>
  <c r="Y10" i="2"/>
  <c r="AA10" i="2"/>
  <c r="AI10" i="2"/>
  <c r="AE10" i="2"/>
  <c r="O10" i="2"/>
  <c r="AO10" i="2"/>
  <c r="M10" i="2"/>
  <c r="AG10" i="2"/>
  <c r="AC10" i="2"/>
</calcChain>
</file>

<file path=xl/sharedStrings.xml><?xml version="1.0" encoding="utf-8"?>
<sst xmlns="http://schemas.openxmlformats.org/spreadsheetml/2006/main" count="1296" uniqueCount="94">
  <si>
    <t>Sede, Facultad y Ubicación</t>
  </si>
  <si>
    <t>Primero</t>
  </si>
  <si>
    <t>Segundo</t>
  </si>
  <si>
    <t>-</t>
  </si>
  <si>
    <t>Ciudad Universitaria..................................................................</t>
  </si>
  <si>
    <t>Administración de Empresas y Contabilidad .................................................................................................................................</t>
  </si>
  <si>
    <t>Administración Pública......................................................................................................................................</t>
  </si>
  <si>
    <t>Arquitectura.....................................................................................................................</t>
  </si>
  <si>
    <t>Bellas Artes ........................................................................................................................</t>
  </si>
  <si>
    <t>Ciencias Agropecuarias..................................................................................................................................................</t>
  </si>
  <si>
    <t>Ciencias de la Educación..................................................................</t>
  </si>
  <si>
    <t>Ciencias Naturales y Exactas.................................................................................................................................................................</t>
  </si>
  <si>
    <t>Comunicación Social................................................................................................................................................</t>
  </si>
  <si>
    <t>Derecho y Ciencias Políticas.........................................................................................................................</t>
  </si>
  <si>
    <t>Economía............................................................................................................................................................</t>
  </si>
  <si>
    <t>Enfermería..................................................................................................................................................</t>
  </si>
  <si>
    <t>Farmacia...........................................................................................................................................................</t>
  </si>
  <si>
    <t>Humanidades....................................................................................................................................................</t>
  </si>
  <si>
    <t>Informática, Electrónica y Comunicación.....................</t>
  </si>
  <si>
    <t xml:space="preserve"> -</t>
  </si>
  <si>
    <t>Medicina...........................................................................................................................................................</t>
  </si>
  <si>
    <t>Medicina Veterinaria...............................................................</t>
  </si>
  <si>
    <t>Odontología...................................................................................................................................................................</t>
  </si>
  <si>
    <t>Ciencias Agropecuarias-Chiriquí.....................................................................................................</t>
  </si>
  <si>
    <t>Centros Regionales Universitarios</t>
  </si>
  <si>
    <t>Azuero................................................................................................................................</t>
  </si>
  <si>
    <t>Bocas del Toro ......................................................................................................................................</t>
  </si>
  <si>
    <t>Coclé.....................................................................................................................................................................</t>
  </si>
  <si>
    <t>Colón..............................................................................................................................................</t>
  </si>
  <si>
    <t>Chiriquí...................................................................................................................................................</t>
  </si>
  <si>
    <t>Los Santos....................................................................................................................................................................</t>
  </si>
  <si>
    <t>Panamá Oeste ...................................................................................................................................</t>
  </si>
  <si>
    <t>San Miguelito...........................................................................</t>
  </si>
  <si>
    <t>Veraguas.....................................................................................................................................</t>
  </si>
  <si>
    <t>Aguadulce................................................................................................</t>
  </si>
  <si>
    <t>Chepo................................................................................................</t>
  </si>
  <si>
    <t>Darién............................................................................................</t>
  </si>
  <si>
    <t>Las Tablas.............................................................................................................................................</t>
  </si>
  <si>
    <t xml:space="preserve"> </t>
  </si>
  <si>
    <t>Primer</t>
  </si>
  <si>
    <t>Semestre</t>
  </si>
  <si>
    <t>Primer Semestre</t>
  </si>
  <si>
    <t>Segundo Semestre</t>
  </si>
  <si>
    <t>Total</t>
  </si>
  <si>
    <t>Ciudad Universitaria</t>
  </si>
  <si>
    <t>Centros Regionales</t>
  </si>
  <si>
    <t>Ciencias Agropecuarias(Chiriquí)</t>
  </si>
  <si>
    <t>Soná............................................................................................................................................</t>
  </si>
  <si>
    <t xml:space="preserve">                             TOTAL................................................................................................................................................</t>
  </si>
  <si>
    <t>Disminución Porcentual entre Semestres</t>
  </si>
  <si>
    <t>Bocas del Toro .........................................................................................................................................</t>
  </si>
  <si>
    <t>(1) Aprobada su Creación en Consejo Académico Nº 18-06 del 15 de febrero de 2006.</t>
  </si>
  <si>
    <t>Psicología(1)...................................................................................................................................................................</t>
  </si>
  <si>
    <t xml:space="preserve">Cuadro 14.   MATRÍCULA DE PREGRADO EN LA UNIVERSIDAD DE PANAMÁ, POR SEMESTRE, SEGÚN SEDE, </t>
  </si>
  <si>
    <t>Extensiones Universitarias</t>
  </si>
  <si>
    <t>Ingeniería ...................................................................................</t>
  </si>
  <si>
    <t xml:space="preserve">  -</t>
  </si>
  <si>
    <t xml:space="preserve">   PROGRAMAS ANEXOS</t>
  </si>
  <si>
    <t>Ocú - (Azuero) ..............................................................................................................................................................</t>
  </si>
  <si>
    <t>Ustúpu - (Guna Yala)..............................................................................</t>
  </si>
  <si>
    <t>Cartí - (Guna Yala) ...........................................................................................................................</t>
  </si>
  <si>
    <t>Narganá -  (Guna Yala) ............................................................................................................................</t>
  </si>
  <si>
    <t>Antón -  (Coclé)..........................................................................................................</t>
  </si>
  <si>
    <t>Olá -  (Coclé) ...........................................................................................................................................</t>
  </si>
  <si>
    <t>San Miguel Centro -  (Coclé) ...........................................................................................................................................</t>
  </si>
  <si>
    <t>Nombre de Dios -  (Colón)..........................................................................................................</t>
  </si>
  <si>
    <t>Tortí -  (Chepo) ...........................................................................................................................................</t>
  </si>
  <si>
    <t>Macaracas -  (Los Santos) ...........................................................................................................................................</t>
  </si>
  <si>
    <t>Tonosí -  (Los Santos) ...........................................................................................................................................</t>
  </si>
  <si>
    <t>Sitio Prado  -  (Veraguas) ...........................................................................................................................................</t>
  </si>
  <si>
    <t>Programas Anexos</t>
  </si>
  <si>
    <t>Río Indio -  (Colón)..........................................................................................................</t>
  </si>
  <si>
    <t>Guabal -(Aréa Comarcal Ngobe Bugle)    ...........................................................................................................................................</t>
  </si>
  <si>
    <t>Cerro Puerco -  (Aréa Comarcal Ngobe Bugle) ...........................................................................................................................................</t>
  </si>
  <si>
    <t>Panamá Este............................................................................................</t>
  </si>
  <si>
    <t>Unión Chocó -  (Darién) ...........................................................................................................................................</t>
  </si>
  <si>
    <t>Portobelo -  (Colón)..........................................................................................................</t>
  </si>
  <si>
    <t>Chiriquí Grande -  (Bocas del Toro) ...........................................................................................................................................</t>
  </si>
  <si>
    <t>Kankintú -  (Bocas del Toro) ...........................................................................................................................................</t>
  </si>
  <si>
    <t xml:space="preserve"> - </t>
  </si>
  <si>
    <t>2016(*)</t>
  </si>
  <si>
    <t>(*) La matrícula de los  Programas Anexos,  están incluidos dentro de la matrícula de los Centros Regionales a la cual se encuentran adscritos.</t>
  </si>
  <si>
    <t>Ocú.............................................................................................................</t>
  </si>
  <si>
    <t>Cañazas  -  (Veraguas) ...........................................................................................................................................</t>
  </si>
  <si>
    <t>Garachiné -  (Darién) ...........................................................................................................................................</t>
  </si>
  <si>
    <t>Lajas Blancas -  (Darién) ...........................................................................................................................................</t>
  </si>
  <si>
    <t>Sambú -  (Darién) ...........................................................................................................................................</t>
  </si>
  <si>
    <t>Yaviza -  (Darién) ...........................................................................................................................................</t>
  </si>
  <si>
    <t>FACULTAD Y UBICACIÓN:   AÑOS ACADEMICOS 2001 A 2018.</t>
  </si>
  <si>
    <t>Isla Colón -  (Bocas del Toro) ...........................................................................................................................................</t>
  </si>
  <si>
    <t>Kusapín - (Bocas del Toro)……………………………………………………</t>
  </si>
  <si>
    <t>Las Tablas - (Bocas del Toro)……………………………………………………</t>
  </si>
  <si>
    <t>Tortí(2)………………………………………………………………..</t>
  </si>
  <si>
    <t>(2) Se aprobó la creación de la Extensión Universitaria de Tortí, en reunión de Consejo Académico N° 18-18, celebrada el 25 de abril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</si>
</sst>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General_)"/>
  </numFmts>
  <fonts count="8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Courier"/>
    </font>
    <font>
      <sz val="12"/>
      <name val="Times New Roman"/>
      <family val="1"/>
    </font>
    <font>
      <b/>
      <i/>
      <sz val="12"/>
      <name val="Arial"/>
      <family val="2"/>
    </font>
    <font>
      <b/>
      <i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4" fillId="0" borderId="0"/>
  </cellStyleXfs>
  <cellXfs count="78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2" xfId="0" applyFont="1" applyBorder="1"/>
    <xf numFmtId="3" fontId="2" fillId="0" borderId="5" xfId="0" applyNumberFormat="1" applyFont="1" applyBorder="1"/>
    <xf numFmtId="3" fontId="2" fillId="0" borderId="2" xfId="0" applyNumberFormat="1" applyFont="1" applyBorder="1"/>
    <xf numFmtId="3" fontId="2" fillId="0" borderId="0" xfId="0" applyNumberFormat="1" applyFont="1"/>
    <xf numFmtId="0" fontId="2" fillId="0" borderId="5" xfId="0" applyFont="1" applyBorder="1" applyAlignment="1">
      <alignment horizontal="right"/>
    </xf>
    <xf numFmtId="164" fontId="2" fillId="0" borderId="2" xfId="0" applyNumberFormat="1" applyFont="1" applyBorder="1"/>
    <xf numFmtId="3" fontId="2" fillId="0" borderId="5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3" fontId="1" fillId="0" borderId="5" xfId="0" applyNumberFormat="1" applyFont="1" applyBorder="1"/>
    <xf numFmtId="3" fontId="1" fillId="0" borderId="0" xfId="0" applyNumberFormat="1" applyFont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0" borderId="0" xfId="0" applyFont="1"/>
    <xf numFmtId="0" fontId="0" fillId="0" borderId="1" xfId="0" applyBorder="1"/>
    <xf numFmtId="3" fontId="2" fillId="0" borderId="8" xfId="0" applyNumberFormat="1" applyFont="1" applyBorder="1"/>
    <xf numFmtId="3" fontId="1" fillId="0" borderId="9" xfId="0" applyNumberFormat="1" applyFont="1" applyBorder="1"/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2" fontId="2" fillId="0" borderId="2" xfId="0" applyNumberFormat="1" applyFont="1" applyBorder="1"/>
    <xf numFmtId="0" fontId="3" fillId="0" borderId="0" xfId="0" applyFont="1" applyAlignment="1">
      <alignment horizontal="right"/>
    </xf>
    <xf numFmtId="0" fontId="2" fillId="0" borderId="2" xfId="0" quotePrefix="1" applyFont="1" applyBorder="1" applyAlignment="1">
      <alignment horizontal="left"/>
    </xf>
    <xf numFmtId="3" fontId="2" fillId="0" borderId="9" xfId="0" applyNumberFormat="1" applyFont="1" applyBorder="1"/>
    <xf numFmtId="0" fontId="2" fillId="0" borderId="9" xfId="0" applyFont="1" applyBorder="1"/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3" fillId="0" borderId="0" xfId="0" applyFont="1"/>
    <xf numFmtId="0" fontId="2" fillId="0" borderId="6" xfId="0" applyFont="1" applyBorder="1" applyAlignment="1">
      <alignment horizontal="left"/>
    </xf>
    <xf numFmtId="3" fontId="1" fillId="0" borderId="0" xfId="0" applyNumberFormat="1" applyFont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9" xfId="1" applyNumberFormat="1" applyFont="1" applyBorder="1" applyAlignment="1">
      <alignment horizontal="right"/>
    </xf>
    <xf numFmtId="165" fontId="5" fillId="0" borderId="2" xfId="1" applyFont="1" applyBorder="1" applyAlignment="1">
      <alignment horizontal="left"/>
    </xf>
    <xf numFmtId="165" fontId="4" fillId="0" borderId="0" xfId="1"/>
    <xf numFmtId="165" fontId="2" fillId="0" borderId="2" xfId="1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164" fontId="1" fillId="0" borderId="0" xfId="0" applyNumberFormat="1" applyFont="1"/>
    <xf numFmtId="0" fontId="6" fillId="0" borderId="0" xfId="0" applyFont="1"/>
    <xf numFmtId="0" fontId="2" fillId="2" borderId="2" xfId="0" applyFont="1" applyFill="1" applyBorder="1"/>
    <xf numFmtId="0" fontId="2" fillId="2" borderId="10" xfId="0" applyFont="1" applyFill="1" applyBorder="1" applyAlignment="1">
      <alignment horizontal="centerContinuous"/>
    </xf>
    <xf numFmtId="0" fontId="2" fillId="2" borderId="11" xfId="0" applyFont="1" applyFill="1" applyBorder="1" applyAlignment="1">
      <alignment horizontal="centerContinuous"/>
    </xf>
    <xf numFmtId="0" fontId="1" fillId="2" borderId="12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Continuous"/>
    </xf>
    <xf numFmtId="0" fontId="1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1" fillId="2" borderId="3" xfId="0" applyFont="1" applyFill="1" applyBorder="1"/>
    <xf numFmtId="0" fontId="1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3" fontId="1" fillId="0" borderId="5" xfId="1" applyNumberFormat="1" applyFont="1" applyBorder="1" applyAlignment="1">
      <alignment horizontal="right"/>
    </xf>
    <xf numFmtId="3" fontId="1" fillId="0" borderId="9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6FBA267B-35D1-4F34-9461-BFD959B636B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 sz="1800" baseline="0">
                <a:latin typeface="+mn-lt"/>
              </a:defRPr>
            </a:pPr>
            <a:r>
              <a:rPr lang="es-ES" sz="1800" baseline="0">
                <a:latin typeface="+mn-lt"/>
              </a:rPr>
              <a:t>GRÁFICA 8
MATRÍCULA EN LA UNIVERSIDAD DE PANAMÁ, POR SEMESTRE, 
SEGÚN SEDE: AÑO ACADÉMICO 2018</a:t>
            </a:r>
          </a:p>
        </c:rich>
      </c:tx>
      <c:layout>
        <c:manualLayout>
          <c:xMode val="edge"/>
          <c:yMode val="edge"/>
          <c:x val="0.36454314222686263"/>
          <c:y val="3.1196991545412875E-2"/>
        </c:manualLayout>
      </c:layout>
      <c:overlay val="0"/>
    </c:title>
    <c:autoTitleDeleted val="0"/>
    <c:view3D>
      <c:rotX val="15"/>
      <c:hPercent val="49"/>
      <c:rotY val="20"/>
      <c:depthPercent val="100"/>
      <c:rAngAx val="1"/>
    </c:view3D>
    <c:floor>
      <c:thickness val="0"/>
      <c:spPr>
        <a:solidFill>
          <a:srgbClr val="FF0000"/>
        </a:solidFill>
      </c:spPr>
    </c:floor>
    <c:sideWall>
      <c:thickness val="0"/>
      <c:spPr>
        <a:solidFill>
          <a:schemeClr val="accent5"/>
        </a:solidFill>
      </c:spPr>
    </c:sideWall>
    <c:backWall>
      <c:thickness val="0"/>
      <c:spPr>
        <a:solidFill>
          <a:schemeClr val="accent5"/>
        </a:solidFill>
      </c:spPr>
    </c:backWall>
    <c:plotArea>
      <c:layout>
        <c:manualLayout>
          <c:layoutTarget val="inner"/>
          <c:xMode val="edge"/>
          <c:yMode val="edge"/>
          <c:x val="0.1123361039825528"/>
          <c:y val="0.24520794900637424"/>
          <c:w val="0.8523261191349969"/>
          <c:h val="0.565112440944881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'datos gráfica'!$B$5</c:f>
              <c:strCache>
                <c:ptCount val="1"/>
                <c:pt idx="0">
                  <c:v>Primer Semestre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0"/>
              <c:layout>
                <c:manualLayout>
                  <c:x val="2.0503057755866076E-3"/>
                  <c:y val="-1.837245387486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D-42AB-AFBF-67BF0E511F65}"/>
                </c:ext>
              </c:extLst>
            </c:dLbl>
            <c:dLbl>
              <c:idx val="1"/>
              <c:layout>
                <c:manualLayout>
                  <c:x val="4.3417761634284924E-3"/>
                  <c:y val="-1.75742889281696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D-42AB-AFBF-67BF0E511F65}"/>
                </c:ext>
              </c:extLst>
            </c:dLbl>
            <c:dLbl>
              <c:idx val="2"/>
              <c:layout>
                <c:manualLayout>
                  <c:x val="2.3663001877087344E-3"/>
                  <c:y val="-1.8596304033424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D-42AB-AFBF-67BF0E511F65}"/>
                </c:ext>
              </c:extLst>
            </c:dLbl>
            <c:dLbl>
              <c:idx val="3"/>
              <c:layout>
                <c:manualLayout>
                  <c:x val="-1.2820750347383119E-2"/>
                  <c:y val="-1.1913739354009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D-42AB-AFBF-67BF0E511F65}"/>
                </c:ext>
              </c:extLst>
            </c:dLbl>
            <c:dLbl>
              <c:idx val="4"/>
              <c:layout>
                <c:manualLayout>
                  <c:x val="2.6956924502084352E-3"/>
                  <c:y val="-2.0234484975092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5D-42AB-AFBF-67BF0E511F65}"/>
                </c:ext>
              </c:extLst>
            </c:dLbl>
            <c:dLbl>
              <c:idx val="5"/>
              <c:layout>
                <c:manualLayout>
                  <c:x val="-2.2522522522524175E-3"/>
                  <c:y val="-1.1424489968488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D-42AB-AFBF-67BF0E511F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gráfica'!$A$6:$A$11</c:f>
              <c:strCache>
                <c:ptCount val="6"/>
                <c:pt idx="0">
                  <c:v>Total</c:v>
                </c:pt>
                <c:pt idx="1">
                  <c:v>Ciudad Universitaria</c:v>
                </c:pt>
                <c:pt idx="2">
                  <c:v>Centros Regionales</c:v>
                </c:pt>
                <c:pt idx="3">
                  <c:v>Extensiones Universitarias</c:v>
                </c:pt>
                <c:pt idx="4">
                  <c:v>Ciencias Agropecuarias(Chiriquí)</c:v>
                </c:pt>
                <c:pt idx="5">
                  <c:v>Programas Anexos</c:v>
                </c:pt>
              </c:strCache>
            </c:strRef>
          </c:cat>
          <c:val>
            <c:numRef>
              <c:f>'datos gráfica'!$B$6:$B$11</c:f>
              <c:numCache>
                <c:formatCode>#,##0</c:formatCode>
                <c:ptCount val="6"/>
                <c:pt idx="0">
                  <c:v>66549</c:v>
                </c:pt>
                <c:pt idx="1">
                  <c:v>31849</c:v>
                </c:pt>
                <c:pt idx="2">
                  <c:v>29401</c:v>
                </c:pt>
                <c:pt idx="3">
                  <c:v>1697</c:v>
                </c:pt>
                <c:pt idx="4" formatCode="General">
                  <c:v>992</c:v>
                </c:pt>
                <c:pt idx="5">
                  <c:v>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5D-42AB-AFBF-67BF0E511F65}"/>
            </c:ext>
          </c:extLst>
        </c:ser>
        <c:ser>
          <c:idx val="1"/>
          <c:order val="1"/>
          <c:tx>
            <c:strRef>
              <c:f>'datos gráfica'!$C$5</c:f>
              <c:strCache>
                <c:ptCount val="1"/>
                <c:pt idx="0">
                  <c:v>Segundo Semestre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855366763365107E-2"/>
                  <c:y val="-1.625441105576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D-42AB-AFBF-67BF0E511F65}"/>
                </c:ext>
              </c:extLst>
            </c:dLbl>
            <c:dLbl>
              <c:idx val="1"/>
              <c:layout>
                <c:manualLayout>
                  <c:x val="2.5717266765802882E-2"/>
                  <c:y val="-1.9502619315442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5D-42AB-AFBF-67BF0E511F65}"/>
                </c:ext>
              </c:extLst>
            </c:dLbl>
            <c:dLbl>
              <c:idx val="2"/>
              <c:layout>
                <c:manualLayout>
                  <c:x val="1.9718388142658683E-2"/>
                  <c:y val="-1.44820183191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5D-42AB-AFBF-67BF0E511F65}"/>
                </c:ext>
              </c:extLst>
            </c:dLbl>
            <c:dLbl>
              <c:idx val="3"/>
              <c:layout>
                <c:manualLayout>
                  <c:x val="1.0411642817093678E-2"/>
                  <c:y val="-1.6245155069902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5D-42AB-AFBF-67BF0E511F65}"/>
                </c:ext>
              </c:extLst>
            </c:dLbl>
            <c:dLbl>
              <c:idx val="4"/>
              <c:layout>
                <c:manualLayout>
                  <c:x val="1.6020867360620281E-2"/>
                  <c:y val="-2.3212469869837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5D-42AB-AFBF-67BF0E511F65}"/>
                </c:ext>
              </c:extLst>
            </c:dLbl>
            <c:dLbl>
              <c:idx val="5"/>
              <c:layout>
                <c:manualLayout>
                  <c:x val="1.4639639639639474E-2"/>
                  <c:y val="-9.99642872242727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5D-42AB-AFBF-67BF0E511F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gráfica'!$A$6:$A$11</c:f>
              <c:strCache>
                <c:ptCount val="6"/>
                <c:pt idx="0">
                  <c:v>Total</c:v>
                </c:pt>
                <c:pt idx="1">
                  <c:v>Ciudad Universitaria</c:v>
                </c:pt>
                <c:pt idx="2">
                  <c:v>Centros Regionales</c:v>
                </c:pt>
                <c:pt idx="3">
                  <c:v>Extensiones Universitarias</c:v>
                </c:pt>
                <c:pt idx="4">
                  <c:v>Ciencias Agropecuarias(Chiriquí)</c:v>
                </c:pt>
                <c:pt idx="5">
                  <c:v>Programas Anexos</c:v>
                </c:pt>
              </c:strCache>
            </c:strRef>
          </c:cat>
          <c:val>
            <c:numRef>
              <c:f>'datos gráfica'!$C$6:$C$11</c:f>
              <c:numCache>
                <c:formatCode>#,##0</c:formatCode>
                <c:ptCount val="6"/>
                <c:pt idx="0">
                  <c:v>58619</c:v>
                </c:pt>
                <c:pt idx="1">
                  <c:v>28058</c:v>
                </c:pt>
                <c:pt idx="2">
                  <c:v>25781</c:v>
                </c:pt>
                <c:pt idx="3">
                  <c:v>1489</c:v>
                </c:pt>
                <c:pt idx="4" formatCode="General">
                  <c:v>918</c:v>
                </c:pt>
                <c:pt idx="5">
                  <c:v>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5D-42AB-AFBF-67BF0E511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575176"/>
        <c:axId val="331580272"/>
        <c:axId val="0"/>
      </c:bar3DChart>
      <c:catAx>
        <c:axId val="331575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+mn-lt"/>
                  </a:defRPr>
                </a:pPr>
                <a:r>
                  <a:rPr lang="es-ES" sz="1400">
                    <a:latin typeface="+mn-lt"/>
                  </a:rPr>
                  <a:t>Sede</a:t>
                </a:r>
              </a:p>
            </c:rich>
          </c:tx>
          <c:layout>
            <c:manualLayout>
              <c:xMode val="edge"/>
              <c:yMode val="edge"/>
              <c:x val="0.51626312700901267"/>
              <c:y val="0.86412975521905777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PA"/>
          </a:p>
        </c:txPr>
        <c:crossAx val="33158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31580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>
                    <a:latin typeface="+mn-lt"/>
                  </a:defRPr>
                </a:pPr>
                <a:r>
                  <a:rPr lang="es-ES" sz="1400">
                    <a:latin typeface="+mn-lt"/>
                  </a:rPr>
                  <a:t>Matrícula</a:t>
                </a:r>
              </a:p>
            </c:rich>
          </c:tx>
          <c:layout>
            <c:manualLayout>
              <c:xMode val="edge"/>
              <c:yMode val="edge"/>
              <c:x val="3.7839331540732053E-2"/>
              <c:y val="0.51611692538432696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PA"/>
          </a:p>
        </c:txPr>
        <c:crossAx val="331575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952116524922704"/>
          <c:y val="0.92953439805981575"/>
          <c:w val="0.37999426582613838"/>
          <c:h val="5.1449653317765687E-2"/>
        </c:manualLayout>
      </c:layout>
      <c:overlay val="0"/>
      <c:txPr>
        <a:bodyPr/>
        <a:lstStyle/>
        <a:p>
          <a:pPr>
            <a:defRPr sz="1400">
              <a:latin typeface="+mn-lt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tx2"/>
    </a:solidFill>
    <a:ln cmpd="sng"/>
  </c:spPr>
  <c:txPr>
    <a:bodyPr/>
    <a:lstStyle/>
    <a:p>
      <a:pPr>
        <a:defRPr sz="1100" baseline="0"/>
      </a:pPr>
      <a:endParaRPr lang="es-PA"/>
    </a:p>
  </c:txPr>
  <c:printSettings>
    <c:headerFooter alignWithMargins="0"/>
    <c:pageMargins b="1" l="0.75000000000000167" r="0.75000000000000167" t="1" header="0" footer="0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GRÁFICA 8
MATRÍCULA EN LA UNIVERSIDAD DE PANAMÁ, POR SEMESTRE, 
SEGÚN SEDE: AÑO ACADÉMICO 2011</a:t>
            </a:r>
          </a:p>
        </c:rich>
      </c:tx>
      <c:layout>
        <c:manualLayout>
          <c:xMode val="edge"/>
          <c:yMode val="edge"/>
          <c:x val="0.23298033282904743"/>
          <c:y val="8.4880636604774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hPercent val="74"/>
      <c:rotY val="20"/>
      <c:depthPercent val="100"/>
      <c:rAngAx val="1"/>
    </c:view3D>
    <c:floor>
      <c:thickness val="0"/>
      <c:spPr>
        <a:noFill/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solidFill>
            <a:srgbClr val="808080"/>
          </a:solidFill>
          <a:prstDash val="solid"/>
        </a:ln>
      </c:spPr>
    </c:sideWall>
    <c:backWall>
      <c:thickness val="0"/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456883509833646"/>
          <c:y val="0.22281167108753316"/>
          <c:w val="0.73676248108925857"/>
          <c:h val="0.472148541114059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'datos gráfica'!$B$5</c:f>
              <c:strCache>
                <c:ptCount val="1"/>
                <c:pt idx="0">
                  <c:v>Primer Semestre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1121580679873412E-2"/>
                  <c:y val="-9.7558428538608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64-462D-B799-E0E0FF5CDC2E}"/>
                </c:ext>
              </c:extLst>
            </c:dLbl>
            <c:dLbl>
              <c:idx val="1"/>
              <c:layout>
                <c:manualLayout>
                  <c:x val="2.1180506748305447E-2"/>
                  <c:y val="-1.8731246127390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64-462D-B799-E0E0FF5CDC2E}"/>
                </c:ext>
              </c:extLst>
            </c:dLbl>
            <c:dLbl>
              <c:idx val="2"/>
              <c:layout>
                <c:manualLayout>
                  <c:x val="1.6701013734856565E-2"/>
                  <c:y val="-1.8494538315336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64-462D-B799-E0E0FF5CDC2E}"/>
                </c:ext>
              </c:extLst>
            </c:dLbl>
            <c:dLbl>
              <c:idx val="3"/>
              <c:layout>
                <c:manualLayout>
                  <c:x val="1.6810447861944647E-2"/>
                  <c:y val="-1.5115325438431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64-462D-B799-E0E0FF5CDC2E}"/>
                </c:ext>
              </c:extLst>
            </c:dLbl>
            <c:dLbl>
              <c:idx val="4"/>
              <c:layout>
                <c:manualLayout>
                  <c:x val="1.7701486255216604E-2"/>
                  <c:y val="-1.93164713827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64-462D-B799-E0E0FF5CDC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gráfica'!$A$6:$A$10</c:f>
              <c:strCache>
                <c:ptCount val="5"/>
                <c:pt idx="0">
                  <c:v>Total</c:v>
                </c:pt>
                <c:pt idx="1">
                  <c:v>Ciudad Universitaria</c:v>
                </c:pt>
                <c:pt idx="2">
                  <c:v>Centros Regionales</c:v>
                </c:pt>
                <c:pt idx="3">
                  <c:v>Extensiones Universitarias</c:v>
                </c:pt>
                <c:pt idx="4">
                  <c:v>Ciencias Agropecuarias(Chiriquí)</c:v>
                </c:pt>
              </c:strCache>
            </c:strRef>
          </c:cat>
          <c:val>
            <c:numRef>
              <c:f>'datos gráfica'!$B$6:$B$11</c:f>
              <c:numCache>
                <c:formatCode>#,##0</c:formatCode>
                <c:ptCount val="6"/>
                <c:pt idx="0">
                  <c:v>66549</c:v>
                </c:pt>
                <c:pt idx="1">
                  <c:v>31849</c:v>
                </c:pt>
                <c:pt idx="2">
                  <c:v>29401</c:v>
                </c:pt>
                <c:pt idx="3">
                  <c:v>1697</c:v>
                </c:pt>
                <c:pt idx="4" formatCode="General">
                  <c:v>992</c:v>
                </c:pt>
                <c:pt idx="5">
                  <c:v>2610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64-462D-B799-E0E0FF5CDC2E}"/>
            </c:ext>
          </c:extLst>
        </c:ser>
        <c:ser>
          <c:idx val="1"/>
          <c:order val="1"/>
          <c:tx>
            <c:strRef>
              <c:f>'datos gráfica'!$C$5</c:f>
              <c:strCache>
                <c:ptCount val="1"/>
                <c:pt idx="0">
                  <c:v>Segundo Semestre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22031361057151E-2"/>
                  <c:y val="-1.84495638310462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64-462D-B799-E0E0FF5CDC2E}"/>
                </c:ext>
              </c:extLst>
            </c:dLbl>
            <c:dLbl>
              <c:idx val="1"/>
              <c:layout>
                <c:manualLayout>
                  <c:x val="2.9193975563947157E-2"/>
                  <c:y val="-1.9143256960253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64-462D-B799-E0E0FF5CDC2E}"/>
                </c:ext>
              </c:extLst>
            </c:dLbl>
            <c:dLbl>
              <c:idx val="2"/>
              <c:layout>
                <c:manualLayout>
                  <c:x val="2.9252901632379202E-2"/>
                  <c:y val="-1.396631787074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64-462D-B799-E0E0FF5CDC2E}"/>
                </c:ext>
              </c:extLst>
            </c:dLbl>
            <c:dLbl>
              <c:idx val="3"/>
              <c:layout>
                <c:manualLayout>
                  <c:x val="2.3310898543128407E-2"/>
                  <c:y val="-1.2755209312363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64-462D-B799-E0E0FF5CDC2E}"/>
                </c:ext>
              </c:extLst>
            </c:dLbl>
            <c:dLbl>
              <c:idx val="4"/>
              <c:layout>
                <c:manualLayout>
                  <c:x val="2.4201936936400385E-2"/>
                  <c:y val="-1.724527802724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64-462D-B799-E0E0FF5CDC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gráfica'!$A$6:$A$10</c:f>
              <c:strCache>
                <c:ptCount val="5"/>
                <c:pt idx="0">
                  <c:v>Total</c:v>
                </c:pt>
                <c:pt idx="1">
                  <c:v>Ciudad Universitaria</c:v>
                </c:pt>
                <c:pt idx="2">
                  <c:v>Centros Regionales</c:v>
                </c:pt>
                <c:pt idx="3">
                  <c:v>Extensiones Universitarias</c:v>
                </c:pt>
                <c:pt idx="4">
                  <c:v>Ciencias Agropecuarias(Chiriquí)</c:v>
                </c:pt>
              </c:strCache>
            </c:strRef>
          </c:cat>
          <c:val>
            <c:numRef>
              <c:f>'datos gráfica'!$C$6:$C$11</c:f>
              <c:numCache>
                <c:formatCode>#,##0</c:formatCode>
                <c:ptCount val="6"/>
                <c:pt idx="0">
                  <c:v>58619</c:v>
                </c:pt>
                <c:pt idx="1">
                  <c:v>28058</c:v>
                </c:pt>
                <c:pt idx="2">
                  <c:v>25781</c:v>
                </c:pt>
                <c:pt idx="3">
                  <c:v>1489</c:v>
                </c:pt>
                <c:pt idx="4" formatCode="General">
                  <c:v>918</c:v>
                </c:pt>
                <c:pt idx="5">
                  <c:v>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64-462D-B799-E0E0FF5CD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1573216"/>
        <c:axId val="389707936"/>
        <c:axId val="0"/>
      </c:bar3DChart>
      <c:catAx>
        <c:axId val="33157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Sede</a:t>
                </a:r>
              </a:p>
            </c:rich>
          </c:tx>
          <c:layout>
            <c:manualLayout>
              <c:xMode val="edge"/>
              <c:yMode val="edge"/>
              <c:x val="0.51285930408472014"/>
              <c:y val="0.733421750663132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89707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89707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Matrícula</a:t>
                </a:r>
              </a:p>
            </c:rich>
          </c:tx>
          <c:layout>
            <c:manualLayout>
              <c:xMode val="edge"/>
              <c:yMode val="edge"/>
              <c:x val="8.6232980332829043E-2"/>
              <c:y val="0.407161803713527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315732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2995461422087737"/>
          <c:y val="0.79442970822281167"/>
          <c:w val="0.61875945537065258"/>
          <c:h val="5.57029177718834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userShapes r:id="rId3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" footer="0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139700</xdr:colOff>
      <xdr:row>125</xdr:row>
      <xdr:rowOff>98424</xdr:rowOff>
    </xdr:from>
    <xdr:to>
      <xdr:col>44</xdr:col>
      <xdr:colOff>25400</xdr:colOff>
      <xdr:row>195</xdr:row>
      <xdr:rowOff>76200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0.37602</cdr:x>
      <cdr:y>0.1715</cdr:y>
    </cdr:from>
    <cdr:to>
      <cdr:x>0.38345</cdr:x>
      <cdr:y>0.1947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632" y="1338318"/>
          <a:ext cx="76224" cy="1806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6025" cy="8124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0.50125</cdr:x>
      <cdr:y>0.1685</cdr:y>
    </cdr:from>
    <cdr:to>
      <cdr:x>0.51325</cdr:x>
      <cdr:y>0.19375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55883" y="1210142"/>
          <a:ext cx="75552" cy="1813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10"/>
  <sheetViews>
    <sheetView showGridLines="0" tabSelected="1" topLeftCell="A25" zoomScale="75" workbookViewId="0">
      <selection activeCell="P8" sqref="P8"/>
    </sheetView>
  </sheetViews>
  <sheetFormatPr baseColWidth="10" defaultRowHeight="12.75" x14ac:dyDescent="0.2"/>
  <cols>
    <col min="1" max="1" width="51.42578125" customWidth="1"/>
    <col min="2" max="2" width="11.28515625" hidden="1" customWidth="1"/>
    <col min="3" max="5" width="11.42578125" hidden="1" customWidth="1"/>
    <col min="6" max="6" width="11.5703125" hidden="1" customWidth="1"/>
    <col min="7" max="7" width="12.5703125" hidden="1" customWidth="1"/>
    <col min="8" max="8" width="11.140625" hidden="1" customWidth="1"/>
    <col min="9" max="9" width="10.5703125" hidden="1" customWidth="1"/>
    <col min="10" max="10" width="9.85546875" hidden="1" customWidth="1"/>
    <col min="11" max="11" width="10.85546875" hidden="1" customWidth="1"/>
    <col min="12" max="12" width="10.42578125" hidden="1" customWidth="1"/>
    <col min="13" max="13" width="11.42578125" hidden="1" customWidth="1"/>
    <col min="14" max="14" width="10" hidden="1" customWidth="1"/>
    <col min="15" max="15" width="11" hidden="1" customWidth="1"/>
    <col min="16" max="16" width="12.28515625" customWidth="1"/>
    <col min="17" max="17" width="11" customWidth="1"/>
    <col min="18" max="18" width="9.85546875" customWidth="1"/>
    <col min="19" max="19" width="10.5703125" customWidth="1"/>
    <col min="20" max="20" width="10.42578125" customWidth="1"/>
    <col min="21" max="21" width="10.5703125" customWidth="1"/>
    <col min="22" max="22" width="10.7109375" customWidth="1"/>
    <col min="23" max="23" width="10.5703125" customWidth="1"/>
    <col min="24" max="24" width="9.7109375" customWidth="1"/>
    <col min="25" max="25" width="10.7109375" customWidth="1"/>
    <col min="26" max="26" width="10.28515625" customWidth="1"/>
    <col min="27" max="27" width="11.5703125" customWidth="1"/>
    <col min="28" max="28" width="10" customWidth="1"/>
    <col min="29" max="29" width="11.28515625" customWidth="1"/>
    <col min="30" max="30" width="9.7109375" customWidth="1"/>
    <col min="31" max="31" width="11" customWidth="1"/>
    <col min="32" max="32" width="11.7109375" customWidth="1"/>
    <col min="33" max="33" width="10.85546875" customWidth="1"/>
    <col min="35" max="35" width="10.140625" customWidth="1"/>
    <col min="36" max="36" width="11" customWidth="1"/>
    <col min="37" max="37" width="10.42578125" customWidth="1"/>
    <col min="38" max="38" width="10.28515625" customWidth="1"/>
    <col min="39" max="39" width="9.7109375" customWidth="1"/>
    <col min="40" max="40" width="10.42578125" customWidth="1"/>
    <col min="41" max="41" width="10.85546875" customWidth="1"/>
    <col min="43" max="46" width="10.7109375" customWidth="1"/>
    <col min="47" max="47" width="10.5703125" customWidth="1"/>
  </cols>
  <sheetData>
    <row r="1" spans="1:51" ht="22.5" customHeight="1" x14ac:dyDescent="0.25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</row>
    <row r="2" spans="1:51" ht="21.75" customHeight="1" x14ac:dyDescent="0.25">
      <c r="A2" s="70" t="s">
        <v>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</row>
    <row r="3" spans="1:51" ht="15.75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25"/>
    </row>
    <row r="4" spans="1:51" ht="34.5" customHeight="1" thickTop="1" x14ac:dyDescent="0.25">
      <c r="A4" s="50"/>
      <c r="B4" s="51">
        <v>1994</v>
      </c>
      <c r="C4" s="52"/>
      <c r="D4" s="51">
        <v>1995</v>
      </c>
      <c r="E4" s="52"/>
      <c r="F4" s="51">
        <v>1996</v>
      </c>
      <c r="G4" s="52"/>
      <c r="H4" s="51">
        <v>1997</v>
      </c>
      <c r="I4" s="52"/>
      <c r="J4" s="51">
        <v>1998</v>
      </c>
      <c r="K4" s="52"/>
      <c r="L4" s="51">
        <v>1999</v>
      </c>
      <c r="M4" s="52"/>
      <c r="N4" s="53">
        <v>2000</v>
      </c>
      <c r="O4" s="54"/>
      <c r="P4" s="71">
        <v>2001</v>
      </c>
      <c r="Q4" s="72"/>
      <c r="R4" s="71">
        <v>2002</v>
      </c>
      <c r="S4" s="72"/>
      <c r="T4" s="71">
        <v>2003</v>
      </c>
      <c r="U4" s="72"/>
      <c r="V4" s="71">
        <v>2004</v>
      </c>
      <c r="W4" s="72"/>
      <c r="X4" s="71">
        <v>2005</v>
      </c>
      <c r="Y4" s="72"/>
      <c r="Z4" s="71">
        <v>2006</v>
      </c>
      <c r="AA4" s="77"/>
      <c r="AB4" s="71">
        <v>2007</v>
      </c>
      <c r="AC4" s="77"/>
      <c r="AD4" s="71">
        <v>2008</v>
      </c>
      <c r="AE4" s="77"/>
      <c r="AF4" s="71">
        <v>2009</v>
      </c>
      <c r="AG4" s="77"/>
      <c r="AH4" s="71">
        <v>2010</v>
      </c>
      <c r="AI4" s="77"/>
      <c r="AJ4" s="71">
        <v>2011</v>
      </c>
      <c r="AK4" s="77"/>
      <c r="AL4" s="71">
        <v>2012</v>
      </c>
      <c r="AM4" s="77"/>
      <c r="AN4" s="71">
        <v>2013</v>
      </c>
      <c r="AO4" s="77"/>
      <c r="AP4" s="71">
        <v>2014</v>
      </c>
      <c r="AQ4" s="77"/>
      <c r="AR4" s="71">
        <v>2015</v>
      </c>
      <c r="AS4" s="77"/>
      <c r="AT4" s="71" t="s">
        <v>80</v>
      </c>
      <c r="AU4" s="77"/>
      <c r="AV4" s="71">
        <v>2017</v>
      </c>
      <c r="AW4" s="77"/>
      <c r="AX4" s="71">
        <v>2018</v>
      </c>
      <c r="AY4" s="77"/>
    </row>
    <row r="5" spans="1:51" ht="35.25" customHeight="1" x14ac:dyDescent="0.25">
      <c r="A5" s="55" t="s">
        <v>0</v>
      </c>
      <c r="B5" s="56"/>
      <c r="C5" s="50"/>
      <c r="D5" s="56"/>
      <c r="E5" s="50"/>
      <c r="F5" s="56"/>
      <c r="G5" s="50"/>
      <c r="H5" s="56"/>
      <c r="I5" s="50"/>
      <c r="J5" s="56"/>
      <c r="K5" s="50"/>
      <c r="L5" s="56"/>
      <c r="M5" s="50"/>
      <c r="N5" s="57"/>
      <c r="O5" s="58"/>
      <c r="P5" s="73" t="s">
        <v>1</v>
      </c>
      <c r="Q5" s="73" t="s">
        <v>2</v>
      </c>
      <c r="R5" s="73" t="s">
        <v>1</v>
      </c>
      <c r="S5" s="73" t="s">
        <v>2</v>
      </c>
      <c r="T5" s="73" t="s">
        <v>1</v>
      </c>
      <c r="U5" s="73" t="s">
        <v>2</v>
      </c>
      <c r="V5" s="73" t="s">
        <v>1</v>
      </c>
      <c r="W5" s="73" t="s">
        <v>2</v>
      </c>
      <c r="X5" s="73" t="s">
        <v>1</v>
      </c>
      <c r="Y5" s="73" t="s">
        <v>2</v>
      </c>
      <c r="Z5" s="73" t="s">
        <v>1</v>
      </c>
      <c r="AA5" s="73" t="s">
        <v>2</v>
      </c>
      <c r="AB5" s="73" t="s">
        <v>1</v>
      </c>
      <c r="AC5" s="73" t="s">
        <v>2</v>
      </c>
      <c r="AD5" s="73" t="s">
        <v>1</v>
      </c>
      <c r="AE5" s="73" t="s">
        <v>2</v>
      </c>
      <c r="AF5" s="73" t="s">
        <v>1</v>
      </c>
      <c r="AG5" s="73" t="s">
        <v>2</v>
      </c>
      <c r="AH5" s="73" t="s">
        <v>1</v>
      </c>
      <c r="AI5" s="73" t="s">
        <v>2</v>
      </c>
      <c r="AJ5" s="73" t="s">
        <v>1</v>
      </c>
      <c r="AK5" s="73" t="s">
        <v>2</v>
      </c>
      <c r="AL5" s="73" t="s">
        <v>1</v>
      </c>
      <c r="AM5" s="73" t="s">
        <v>2</v>
      </c>
      <c r="AN5" s="73" t="s">
        <v>1</v>
      </c>
      <c r="AO5" s="73" t="s">
        <v>2</v>
      </c>
      <c r="AP5" s="73" t="s">
        <v>1</v>
      </c>
      <c r="AQ5" s="73" t="s">
        <v>2</v>
      </c>
      <c r="AR5" s="73" t="s">
        <v>1</v>
      </c>
      <c r="AS5" s="73" t="s">
        <v>2</v>
      </c>
      <c r="AT5" s="73" t="s">
        <v>1</v>
      </c>
      <c r="AU5" s="73" t="s">
        <v>2</v>
      </c>
      <c r="AV5" s="73" t="s">
        <v>1</v>
      </c>
      <c r="AW5" s="73" t="s">
        <v>2</v>
      </c>
      <c r="AX5" s="73" t="s">
        <v>1</v>
      </c>
      <c r="AY5" s="75" t="s">
        <v>2</v>
      </c>
    </row>
    <row r="6" spans="1:51" ht="34.5" customHeight="1" x14ac:dyDescent="0.25">
      <c r="A6" s="59"/>
      <c r="B6" s="60" t="s">
        <v>1</v>
      </c>
      <c r="C6" s="61" t="s">
        <v>2</v>
      </c>
      <c r="D6" s="60" t="s">
        <v>1</v>
      </c>
      <c r="E6" s="61" t="s">
        <v>2</v>
      </c>
      <c r="F6" s="60" t="s">
        <v>1</v>
      </c>
      <c r="G6" s="61" t="s">
        <v>2</v>
      </c>
      <c r="H6" s="60" t="s">
        <v>1</v>
      </c>
      <c r="I6" s="61" t="s">
        <v>2</v>
      </c>
      <c r="J6" s="60" t="s">
        <v>1</v>
      </c>
      <c r="K6" s="61" t="s">
        <v>2</v>
      </c>
      <c r="L6" s="60" t="s">
        <v>1</v>
      </c>
      <c r="M6" s="61" t="s">
        <v>2</v>
      </c>
      <c r="N6" s="62" t="s">
        <v>1</v>
      </c>
      <c r="O6" s="63" t="s">
        <v>2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6"/>
    </row>
    <row r="7" spans="1:51" ht="15" x14ac:dyDescent="0.2">
      <c r="A7" s="4"/>
      <c r="B7" s="5"/>
      <c r="C7" s="4"/>
      <c r="D7" s="7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2"/>
      <c r="R7" s="5"/>
      <c r="T7" s="5"/>
      <c r="V7" s="5"/>
      <c r="X7" s="5"/>
      <c r="Z7" s="5"/>
      <c r="AB7" s="5"/>
      <c r="AD7" s="5"/>
      <c r="AF7" s="5"/>
      <c r="AH7" s="5"/>
      <c r="AJ7" s="5"/>
      <c r="AL7" s="5"/>
      <c r="AN7" s="5"/>
      <c r="AP7" s="5"/>
      <c r="AR7" s="5"/>
      <c r="AT7" s="5"/>
      <c r="AV7" s="5"/>
      <c r="AX7" s="5"/>
    </row>
    <row r="8" spans="1:51" ht="15.75" x14ac:dyDescent="0.25">
      <c r="A8" s="8" t="s">
        <v>48</v>
      </c>
      <c r="B8" s="9">
        <v>50371</v>
      </c>
      <c r="C8" s="10">
        <v>45630</v>
      </c>
      <c r="D8" s="9">
        <v>48526</v>
      </c>
      <c r="E8" s="10">
        <v>44032</v>
      </c>
      <c r="F8" s="20">
        <f>F12+F34+F36+F50</f>
        <v>51842</v>
      </c>
      <c r="G8" s="20">
        <f>G12+G34+G36+G50</f>
        <v>47266</v>
      </c>
      <c r="H8" s="20">
        <f>H12+H34+H36+H50</f>
        <v>54736</v>
      </c>
      <c r="I8" s="20">
        <f>I12+I34+I36</f>
        <v>49172</v>
      </c>
      <c r="J8" s="20">
        <f t="shared" ref="J8:AN8" si="0">J12+J34+J36+J50</f>
        <v>58854</v>
      </c>
      <c r="K8" s="20">
        <f t="shared" si="0"/>
        <v>53114</v>
      </c>
      <c r="L8" s="20">
        <f t="shared" si="0"/>
        <v>63971</v>
      </c>
      <c r="M8" s="20">
        <f t="shared" si="0"/>
        <v>55898</v>
      </c>
      <c r="N8" s="20">
        <f t="shared" si="0"/>
        <v>67345</v>
      </c>
      <c r="O8" s="20">
        <f t="shared" si="0"/>
        <v>57576</v>
      </c>
      <c r="P8" s="20">
        <f>P12+P34+P36+P50</f>
        <v>68013</v>
      </c>
      <c r="Q8" s="21">
        <f t="shared" si="0"/>
        <v>59668</v>
      </c>
      <c r="R8" s="20">
        <f>R12+R34+R36+R50</f>
        <v>72776</v>
      </c>
      <c r="S8" s="27">
        <f t="shared" si="0"/>
        <v>65264</v>
      </c>
      <c r="T8" s="20">
        <f t="shared" si="0"/>
        <v>74059</v>
      </c>
      <c r="U8" s="27">
        <f t="shared" si="0"/>
        <v>63422</v>
      </c>
      <c r="V8" s="20">
        <f t="shared" si="0"/>
        <v>72749</v>
      </c>
      <c r="W8" s="27">
        <f t="shared" si="0"/>
        <v>63400</v>
      </c>
      <c r="X8" s="20">
        <f t="shared" si="0"/>
        <v>70140</v>
      </c>
      <c r="Y8" s="27">
        <f t="shared" si="0"/>
        <v>60455</v>
      </c>
      <c r="Z8" s="20">
        <f t="shared" si="0"/>
        <v>67361</v>
      </c>
      <c r="AA8" s="21">
        <f t="shared" si="0"/>
        <v>57235</v>
      </c>
      <c r="AB8" s="20">
        <f t="shared" si="0"/>
        <v>63762</v>
      </c>
      <c r="AC8" s="21">
        <f>AC12+AC34+AC36+AC50</f>
        <v>53816</v>
      </c>
      <c r="AD8" s="20">
        <f t="shared" si="0"/>
        <v>58380</v>
      </c>
      <c r="AE8" s="21">
        <f t="shared" si="0"/>
        <v>48546</v>
      </c>
      <c r="AF8" s="20">
        <f t="shared" si="0"/>
        <v>54901</v>
      </c>
      <c r="AG8" s="21">
        <f t="shared" si="0"/>
        <v>46573</v>
      </c>
      <c r="AH8" s="20">
        <f t="shared" si="0"/>
        <v>52773</v>
      </c>
      <c r="AI8" s="21">
        <f t="shared" si="0"/>
        <v>45244</v>
      </c>
      <c r="AJ8" s="20">
        <f t="shared" si="0"/>
        <v>51262</v>
      </c>
      <c r="AK8" s="21">
        <f t="shared" si="0"/>
        <v>45403</v>
      </c>
      <c r="AL8" s="20">
        <f t="shared" si="0"/>
        <v>51627</v>
      </c>
      <c r="AM8" s="21">
        <f>AM12+AM34+AM36+AM50</f>
        <v>43672</v>
      </c>
      <c r="AN8" s="20">
        <f t="shared" si="0"/>
        <v>50353</v>
      </c>
      <c r="AO8" s="21">
        <f>AO12+AO34+AO36+AO50+AO61</f>
        <v>43056</v>
      </c>
      <c r="AP8" s="20">
        <f>AP12+AP34+AP36+AP50+AP61</f>
        <v>50200</v>
      </c>
      <c r="AQ8" s="21">
        <f t="shared" ref="AQ8:AT8" si="1">AQ12+AQ34+AQ36+AQ50+AQ61</f>
        <v>44130</v>
      </c>
      <c r="AR8" s="20">
        <f t="shared" si="1"/>
        <v>54719</v>
      </c>
      <c r="AS8" s="21">
        <f t="shared" si="1"/>
        <v>47789</v>
      </c>
      <c r="AT8" s="20">
        <f t="shared" si="1"/>
        <v>58189</v>
      </c>
      <c r="AU8" s="21">
        <f>AU12+AU34+AU36+AU50</f>
        <v>51171</v>
      </c>
      <c r="AV8" s="20">
        <f>AV12+AV34+AV36+AV50+AV61</f>
        <v>63091</v>
      </c>
      <c r="AW8" s="21">
        <f>AW12+AW34+AW36+AW50+AW61</f>
        <v>54407</v>
      </c>
      <c r="AX8" s="20">
        <f>AX12+AX34+AX36+AX50+AX61</f>
        <v>66549</v>
      </c>
      <c r="AY8" s="21">
        <f>AY12+AY34+AY36+AY50+AY61</f>
        <v>58619</v>
      </c>
    </row>
    <row r="9" spans="1:51" ht="12" customHeight="1" x14ac:dyDescent="0.2">
      <c r="A9" s="4"/>
      <c r="B9" s="7"/>
      <c r="C9" s="4"/>
      <c r="D9" s="7"/>
      <c r="E9" s="4"/>
      <c r="F9" s="7"/>
      <c r="G9" s="4"/>
      <c r="H9" s="7"/>
      <c r="I9" s="4"/>
      <c r="J9" s="7"/>
      <c r="K9" s="4"/>
      <c r="L9" s="7"/>
      <c r="M9" s="4"/>
      <c r="N9" s="7"/>
      <c r="O9" s="4"/>
      <c r="P9" s="7"/>
      <c r="Q9" s="2"/>
      <c r="R9" s="7"/>
      <c r="T9" s="7"/>
      <c r="V9" s="7"/>
      <c r="X9" s="7"/>
      <c r="Z9" s="7"/>
      <c r="AB9" s="7"/>
      <c r="AD9" s="7"/>
      <c r="AF9" s="7"/>
      <c r="AH9" s="7"/>
      <c r="AJ9" s="7"/>
      <c r="AL9" s="7"/>
      <c r="AN9" s="7"/>
      <c r="AP9" s="7"/>
      <c r="AR9" s="7"/>
      <c r="AT9" s="7"/>
      <c r="AV9" s="7"/>
      <c r="AX9" s="7"/>
    </row>
    <row r="10" spans="1:51" ht="15.75" x14ac:dyDescent="0.25">
      <c r="A10" s="8" t="s">
        <v>49</v>
      </c>
      <c r="B10" s="7" t="s">
        <v>3</v>
      </c>
      <c r="C10" s="4">
        <v>9.4</v>
      </c>
      <c r="D10" s="7" t="s">
        <v>3</v>
      </c>
      <c r="E10" s="4">
        <v>9.3000000000000007</v>
      </c>
      <c r="F10" s="12" t="s">
        <v>3</v>
      </c>
      <c r="G10" s="13">
        <f>(F8-G8)/F8*100</f>
        <v>8.8268199529339153</v>
      </c>
      <c r="H10" s="12" t="s">
        <v>3</v>
      </c>
      <c r="I10" s="13">
        <f>(H8-I8)/H8*100</f>
        <v>10.165156387021339</v>
      </c>
      <c r="J10" s="12" t="s">
        <v>3</v>
      </c>
      <c r="K10" s="13">
        <f>(J8-K8)/J8*100</f>
        <v>9.752947972950011</v>
      </c>
      <c r="L10" s="12" t="s">
        <v>3</v>
      </c>
      <c r="M10" s="13">
        <f>(L8-M8)/L8*100</f>
        <v>12.619780838192307</v>
      </c>
      <c r="N10" s="12" t="s">
        <v>3</v>
      </c>
      <c r="O10" s="30">
        <f>-(N8-O8)/N8*100</f>
        <v>-14.505902442646077</v>
      </c>
      <c r="P10" s="23" t="s">
        <v>3</v>
      </c>
      <c r="Q10" s="48">
        <f>-(P8-Q8)/P8*100</f>
        <v>-12.269713143075588</v>
      </c>
      <c r="R10" s="23" t="s">
        <v>3</v>
      </c>
      <c r="S10" s="48">
        <f>-(R8-S8)/R8*100</f>
        <v>-10.3220842035836</v>
      </c>
      <c r="T10" s="23" t="s">
        <v>3</v>
      </c>
      <c r="U10" s="48">
        <f>-(T8-U8)/T8*100</f>
        <v>-14.362872844623881</v>
      </c>
      <c r="V10" s="23" t="s">
        <v>3</v>
      </c>
      <c r="W10" s="48">
        <f>-(V8-W8)/V8*100</f>
        <v>-12.851035753068771</v>
      </c>
      <c r="X10" s="23" t="s">
        <v>3</v>
      </c>
      <c r="Y10" s="48">
        <f>-(X8-Y8)/X8*100</f>
        <v>-13.808098089535214</v>
      </c>
      <c r="Z10" s="23" t="s">
        <v>3</v>
      </c>
      <c r="AA10" s="48">
        <f>-(Z8-AA8)/Z8*100</f>
        <v>-15.032437166906668</v>
      </c>
      <c r="AB10" s="23" t="s">
        <v>3</v>
      </c>
      <c r="AC10" s="48">
        <f>-(AB8-AC8)/AB8*100</f>
        <v>-15.598632414290645</v>
      </c>
      <c r="AD10" s="23" t="s">
        <v>3</v>
      </c>
      <c r="AE10" s="48">
        <f>-(AD8-AE8)/AD8*100</f>
        <v>-16.844809866392602</v>
      </c>
      <c r="AF10" s="23" t="s">
        <v>3</v>
      </c>
      <c r="AG10" s="48">
        <f>-(AF8-AG8)/AF8*100</f>
        <v>-15.169122602502686</v>
      </c>
      <c r="AH10" s="23" t="s">
        <v>3</v>
      </c>
      <c r="AI10" s="48">
        <f>-(AH8-AI8)/AH8*100</f>
        <v>-14.266765201902487</v>
      </c>
      <c r="AJ10" s="23" t="s">
        <v>3</v>
      </c>
      <c r="AK10" s="48">
        <f>-(AJ8-AK8)/AJ8*100</f>
        <v>-11.429518941906286</v>
      </c>
      <c r="AL10" s="23" t="s">
        <v>3</v>
      </c>
      <c r="AM10" s="48">
        <f>-(AL8-AM8)/AL8*100</f>
        <v>-15.408604025025666</v>
      </c>
      <c r="AN10" s="23" t="s">
        <v>3</v>
      </c>
      <c r="AO10" s="48">
        <f>-(AN8-AO8)/AN8*100</f>
        <v>-14.491688677933787</v>
      </c>
      <c r="AP10" s="23" t="s">
        <v>3</v>
      </c>
      <c r="AQ10" s="48">
        <f>-(AP8-AQ8)/AP8*100</f>
        <v>-12.091633466135459</v>
      </c>
      <c r="AR10" s="23" t="s">
        <v>3</v>
      </c>
      <c r="AS10" s="48">
        <f>-(AR8-AS8)/AR8*100</f>
        <v>-12.664705129845208</v>
      </c>
      <c r="AT10" s="23" t="s">
        <v>3</v>
      </c>
      <c r="AU10" s="48">
        <f>-(AT8-AU8)/AT8*100</f>
        <v>-12.060698757497121</v>
      </c>
      <c r="AV10" s="23" t="s">
        <v>3</v>
      </c>
      <c r="AW10" s="48">
        <f>-(AV8-AW8)/AV8*100</f>
        <v>-13.764245296476519</v>
      </c>
      <c r="AX10" s="23" t="s">
        <v>3</v>
      </c>
      <c r="AY10" s="48">
        <f>-(AX8-AY8)/AX8*100</f>
        <v>-11.916031796120151</v>
      </c>
    </row>
    <row r="11" spans="1:51" ht="12" customHeight="1" x14ac:dyDescent="0.2">
      <c r="A11" s="4"/>
      <c r="B11" s="7"/>
      <c r="C11" s="4"/>
      <c r="D11" s="7"/>
      <c r="E11" s="4"/>
      <c r="F11" s="7"/>
      <c r="G11" s="4"/>
      <c r="H11" s="7"/>
      <c r="I11" s="4"/>
      <c r="J11" s="7"/>
      <c r="K11" s="4"/>
      <c r="L11" s="7"/>
      <c r="M11" s="4"/>
      <c r="N11" s="7"/>
      <c r="O11" s="4"/>
      <c r="P11" s="7"/>
      <c r="Q11" s="2"/>
      <c r="R11" s="7"/>
      <c r="T11" s="7"/>
      <c r="V11" s="7"/>
      <c r="X11" s="7"/>
      <c r="Z11" s="7"/>
      <c r="AB11" s="7"/>
      <c r="AD11" s="7"/>
      <c r="AF11" s="7"/>
      <c r="AH11" s="7"/>
      <c r="AJ11" s="7"/>
      <c r="AL11" s="7"/>
      <c r="AN11" s="7"/>
      <c r="AP11" s="7"/>
      <c r="AR11" s="7"/>
      <c r="AT11" s="7"/>
      <c r="AV11" s="7"/>
      <c r="AX11" s="7"/>
    </row>
    <row r="12" spans="1:51" ht="15.75" x14ac:dyDescent="0.25">
      <c r="A12" s="8" t="s">
        <v>4</v>
      </c>
      <c r="B12" s="9">
        <v>30901</v>
      </c>
      <c r="C12" s="10">
        <v>28344</v>
      </c>
      <c r="D12" s="9">
        <v>33387</v>
      </c>
      <c r="E12" s="10">
        <v>30373</v>
      </c>
      <c r="F12" s="20">
        <f>SUM(F14:F31)</f>
        <v>35352</v>
      </c>
      <c r="G12" s="20">
        <f t="shared" ref="G12:O12" si="2">SUM(G14:G31)</f>
        <v>33041</v>
      </c>
      <c r="H12" s="20">
        <f t="shared" si="2"/>
        <v>36842</v>
      </c>
      <c r="I12" s="20">
        <f t="shared" si="2"/>
        <v>33217</v>
      </c>
      <c r="J12" s="20">
        <f t="shared" si="2"/>
        <v>37967</v>
      </c>
      <c r="K12" s="20">
        <f t="shared" si="2"/>
        <v>33988</v>
      </c>
      <c r="L12" s="20">
        <f t="shared" si="2"/>
        <v>40013</v>
      </c>
      <c r="M12" s="20">
        <f t="shared" si="2"/>
        <v>34503</v>
      </c>
      <c r="N12" s="20">
        <f t="shared" si="2"/>
        <v>40089</v>
      </c>
      <c r="O12" s="20">
        <f t="shared" si="2"/>
        <v>34693</v>
      </c>
      <c r="P12" s="20">
        <f>SUM(P14:P31)</f>
        <v>39098</v>
      </c>
      <c r="Q12" s="21">
        <f>SUM(Q14:Q31)</f>
        <v>34295</v>
      </c>
      <c r="R12" s="20">
        <f t="shared" ref="R12:W12" si="3">SUM(R14:R31)</f>
        <v>41131</v>
      </c>
      <c r="S12" s="27">
        <f t="shared" si="3"/>
        <v>37249</v>
      </c>
      <c r="T12" s="20">
        <f t="shared" si="3"/>
        <v>42185</v>
      </c>
      <c r="U12" s="27">
        <f t="shared" si="3"/>
        <v>36495</v>
      </c>
      <c r="V12" s="20">
        <f t="shared" si="3"/>
        <v>41237</v>
      </c>
      <c r="W12" s="27">
        <f t="shared" si="3"/>
        <v>36908</v>
      </c>
      <c r="X12" s="20">
        <f>SUM(X14:X31)</f>
        <v>40270</v>
      </c>
      <c r="Y12" s="27">
        <f>SUM(Y14:Y31)</f>
        <v>35567</v>
      </c>
      <c r="Z12" s="20">
        <f>SUM(Z14:Z32)</f>
        <v>38772</v>
      </c>
      <c r="AA12" s="21">
        <f t="shared" ref="AA12:AE12" si="4">SUM(AA14:AA32)</f>
        <v>33176</v>
      </c>
      <c r="AB12" s="20">
        <f t="shared" si="4"/>
        <v>37104</v>
      </c>
      <c r="AC12" s="21">
        <f t="shared" si="4"/>
        <v>31153</v>
      </c>
      <c r="AD12" s="20">
        <f t="shared" si="4"/>
        <v>32645</v>
      </c>
      <c r="AE12" s="21">
        <f t="shared" si="4"/>
        <v>27001</v>
      </c>
      <c r="AF12" s="20">
        <f t="shared" ref="AF12:AG12" si="5">SUM(AF14:AF32)</f>
        <v>29818</v>
      </c>
      <c r="AG12" s="21">
        <f t="shared" si="5"/>
        <v>25502</v>
      </c>
      <c r="AH12" s="20">
        <f t="shared" ref="AH12:AI12" si="6">SUM(AH14:AH32)</f>
        <v>28476</v>
      </c>
      <c r="AI12" s="21">
        <f t="shared" si="6"/>
        <v>24641</v>
      </c>
      <c r="AJ12" s="20">
        <f t="shared" ref="AJ12:AK12" si="7">SUM(AJ14:AJ32)</f>
        <v>26483</v>
      </c>
      <c r="AK12" s="21">
        <f t="shared" si="7"/>
        <v>22865</v>
      </c>
      <c r="AL12" s="20">
        <f t="shared" ref="AL12:AM12" si="8">SUM(AL14:AL32)</f>
        <v>25824</v>
      </c>
      <c r="AM12" s="21">
        <f t="shared" si="8"/>
        <v>21897</v>
      </c>
      <c r="AN12" s="20">
        <f t="shared" ref="AN12:AO12" si="9">SUM(AN14:AN32)</f>
        <v>24804</v>
      </c>
      <c r="AO12" s="21">
        <f t="shared" si="9"/>
        <v>21216</v>
      </c>
      <c r="AP12" s="20">
        <f t="shared" ref="AP12:AQ12" si="10">SUM(AP14:AP32)</f>
        <v>24476</v>
      </c>
      <c r="AQ12" s="21">
        <f t="shared" si="10"/>
        <v>21748</v>
      </c>
      <c r="AR12" s="20">
        <f t="shared" ref="AR12:AS12" si="11">SUM(AR14:AR32)</f>
        <v>27265</v>
      </c>
      <c r="AS12" s="21">
        <f t="shared" si="11"/>
        <v>23795</v>
      </c>
      <c r="AT12" s="20">
        <f t="shared" ref="AT12:AU12" si="12">SUM(AT14:AT32)</f>
        <v>28911</v>
      </c>
      <c r="AU12" s="21">
        <f t="shared" si="12"/>
        <v>25468</v>
      </c>
      <c r="AV12" s="20">
        <f t="shared" ref="AV12:AW12" si="13">SUM(AV14:AV32)</f>
        <v>30387</v>
      </c>
      <c r="AW12" s="21">
        <f t="shared" si="13"/>
        <v>26132</v>
      </c>
      <c r="AX12" s="20">
        <f t="shared" ref="AX12:AY12" si="14">SUM(AX14:AX32)</f>
        <v>31849</v>
      </c>
      <c r="AY12" s="21">
        <f t="shared" si="14"/>
        <v>28058</v>
      </c>
    </row>
    <row r="13" spans="1:51" ht="15" customHeight="1" x14ac:dyDescent="0.2">
      <c r="A13" s="4"/>
      <c r="B13" s="7"/>
      <c r="C13" s="4"/>
      <c r="D13" s="7"/>
      <c r="E13" s="4"/>
      <c r="F13" s="7"/>
      <c r="G13" s="4"/>
      <c r="H13" s="7"/>
      <c r="I13" s="4"/>
      <c r="J13" s="7"/>
      <c r="K13" s="4"/>
      <c r="L13" s="7"/>
      <c r="M13" s="4"/>
      <c r="N13" s="7"/>
      <c r="O13" s="4"/>
      <c r="P13" s="7"/>
      <c r="Q13" s="2"/>
      <c r="R13" s="7"/>
      <c r="T13" s="7"/>
      <c r="V13" s="7"/>
      <c r="X13" s="7"/>
      <c r="Z13" s="7"/>
      <c r="AB13" s="7"/>
      <c r="AD13" s="7"/>
      <c r="AF13" s="7"/>
      <c r="AH13" s="7"/>
      <c r="AJ13" s="7"/>
      <c r="AL13" s="7"/>
      <c r="AN13" s="7"/>
      <c r="AP13" s="7"/>
      <c r="AR13" s="7"/>
      <c r="AT13" s="7"/>
      <c r="AV13" s="7"/>
      <c r="AX13" s="7"/>
    </row>
    <row r="14" spans="1:51" ht="15" x14ac:dyDescent="0.2">
      <c r="A14" s="4" t="s">
        <v>5</v>
      </c>
      <c r="B14" s="9">
        <v>6585</v>
      </c>
      <c r="C14" s="10">
        <v>6209</v>
      </c>
      <c r="D14" s="9">
        <v>8195</v>
      </c>
      <c r="E14" s="10">
        <v>7332</v>
      </c>
      <c r="F14" s="9">
        <v>8940</v>
      </c>
      <c r="G14" s="10">
        <v>8276</v>
      </c>
      <c r="H14" s="9">
        <v>9513</v>
      </c>
      <c r="I14" s="10">
        <v>8749</v>
      </c>
      <c r="J14" s="9">
        <v>10489</v>
      </c>
      <c r="K14" s="10">
        <v>8917</v>
      </c>
      <c r="L14" s="9">
        <v>10408</v>
      </c>
      <c r="M14" s="10">
        <v>9277</v>
      </c>
      <c r="N14" s="9">
        <v>10269</v>
      </c>
      <c r="O14" s="10">
        <v>9337</v>
      </c>
      <c r="P14" s="9">
        <v>9605</v>
      </c>
      <c r="Q14" s="11">
        <v>8315</v>
      </c>
      <c r="R14" s="9">
        <v>10139</v>
      </c>
      <c r="S14" s="11">
        <v>9313</v>
      </c>
      <c r="T14" s="9">
        <v>11111</v>
      </c>
      <c r="U14" s="28">
        <v>9428</v>
      </c>
      <c r="V14" s="9">
        <v>10446</v>
      </c>
      <c r="W14" s="28">
        <v>9240</v>
      </c>
      <c r="X14" s="9">
        <v>9784</v>
      </c>
      <c r="Y14" s="28">
        <v>8370</v>
      </c>
      <c r="Z14" s="9">
        <v>9172</v>
      </c>
      <c r="AA14" s="29">
        <v>7799</v>
      </c>
      <c r="AB14" s="9">
        <v>8979</v>
      </c>
      <c r="AC14" s="29">
        <v>7093</v>
      </c>
      <c r="AD14" s="14">
        <v>7710</v>
      </c>
      <c r="AE14" s="28">
        <v>6071</v>
      </c>
      <c r="AF14" s="14">
        <v>6506</v>
      </c>
      <c r="AG14" s="28">
        <v>5341</v>
      </c>
      <c r="AH14" s="14">
        <v>5901</v>
      </c>
      <c r="AI14" s="28">
        <v>4854</v>
      </c>
      <c r="AJ14" s="14">
        <v>5851</v>
      </c>
      <c r="AK14" s="28">
        <v>4669</v>
      </c>
      <c r="AL14" s="14">
        <v>5514</v>
      </c>
      <c r="AM14" s="28">
        <v>4413</v>
      </c>
      <c r="AN14" s="28">
        <v>5406</v>
      </c>
      <c r="AO14" s="28">
        <v>4358</v>
      </c>
      <c r="AP14" s="14">
        <v>5231</v>
      </c>
      <c r="AQ14" s="28">
        <v>4747</v>
      </c>
      <c r="AR14" s="14">
        <v>6373</v>
      </c>
      <c r="AS14" s="28">
        <v>5335</v>
      </c>
      <c r="AT14" s="14">
        <v>6936</v>
      </c>
      <c r="AU14" s="28">
        <v>5811</v>
      </c>
      <c r="AV14" s="41">
        <v>6737</v>
      </c>
      <c r="AW14" s="42">
        <v>5450</v>
      </c>
      <c r="AX14" s="41">
        <v>6863</v>
      </c>
      <c r="AY14" s="42">
        <v>5845</v>
      </c>
    </row>
    <row r="15" spans="1:51" ht="15" x14ac:dyDescent="0.2">
      <c r="A15" s="4" t="s">
        <v>6</v>
      </c>
      <c r="B15" s="9">
        <v>3037</v>
      </c>
      <c r="C15" s="10">
        <v>2806</v>
      </c>
      <c r="D15" s="9">
        <v>3379</v>
      </c>
      <c r="E15" s="10">
        <v>2974</v>
      </c>
      <c r="F15" s="9">
        <v>3797</v>
      </c>
      <c r="G15" s="10">
        <v>3266</v>
      </c>
      <c r="H15" s="9">
        <v>3598</v>
      </c>
      <c r="I15" s="10">
        <v>3228</v>
      </c>
      <c r="J15" s="9">
        <v>3262</v>
      </c>
      <c r="K15" s="10">
        <v>3281</v>
      </c>
      <c r="L15" s="9">
        <v>3928</v>
      </c>
      <c r="M15" s="10">
        <v>3325</v>
      </c>
      <c r="N15" s="9">
        <v>4064</v>
      </c>
      <c r="O15" s="10">
        <v>3261</v>
      </c>
      <c r="P15" s="9">
        <v>3928</v>
      </c>
      <c r="Q15" s="11">
        <v>3234</v>
      </c>
      <c r="R15" s="9">
        <v>4024</v>
      </c>
      <c r="S15" s="11">
        <v>3472</v>
      </c>
      <c r="T15" s="9">
        <v>3836</v>
      </c>
      <c r="U15" s="28">
        <v>3122</v>
      </c>
      <c r="V15" s="9">
        <v>3685</v>
      </c>
      <c r="W15" s="28">
        <v>3225</v>
      </c>
      <c r="X15" s="9">
        <v>3629</v>
      </c>
      <c r="Y15" s="28">
        <v>2993</v>
      </c>
      <c r="Z15" s="9">
        <v>3509</v>
      </c>
      <c r="AA15" s="29">
        <v>2809</v>
      </c>
      <c r="AB15" s="9">
        <v>3269</v>
      </c>
      <c r="AC15" s="29">
        <v>2495</v>
      </c>
      <c r="AD15" s="14">
        <v>2488</v>
      </c>
      <c r="AE15" s="28">
        <v>2079</v>
      </c>
      <c r="AF15" s="14">
        <v>2176</v>
      </c>
      <c r="AG15" s="28">
        <v>1814</v>
      </c>
      <c r="AH15" s="14">
        <v>2282</v>
      </c>
      <c r="AI15" s="28">
        <v>1542</v>
      </c>
      <c r="AJ15" s="14">
        <v>1620</v>
      </c>
      <c r="AK15" s="28">
        <v>1312</v>
      </c>
      <c r="AL15" s="14">
        <v>1444</v>
      </c>
      <c r="AM15" s="28">
        <v>1262</v>
      </c>
      <c r="AN15" s="28">
        <v>1420</v>
      </c>
      <c r="AO15" s="28">
        <v>1235</v>
      </c>
      <c r="AP15" s="14">
        <v>1613</v>
      </c>
      <c r="AQ15" s="28">
        <v>1463</v>
      </c>
      <c r="AR15" s="14">
        <v>2049</v>
      </c>
      <c r="AS15" s="28">
        <v>2113</v>
      </c>
      <c r="AT15" s="14">
        <v>2195</v>
      </c>
      <c r="AU15" s="28">
        <v>2152</v>
      </c>
      <c r="AV15" s="41">
        <v>2283</v>
      </c>
      <c r="AW15" s="42">
        <v>1975</v>
      </c>
      <c r="AX15" s="41">
        <v>2359</v>
      </c>
      <c r="AY15" s="42">
        <v>2078</v>
      </c>
    </row>
    <row r="16" spans="1:51" ht="15" x14ac:dyDescent="0.2">
      <c r="A16" s="4" t="s">
        <v>7</v>
      </c>
      <c r="B16" s="9">
        <v>2928</v>
      </c>
      <c r="C16" s="10">
        <v>2541</v>
      </c>
      <c r="D16" s="9">
        <v>2837</v>
      </c>
      <c r="E16" s="10">
        <v>2616</v>
      </c>
      <c r="F16" s="9">
        <v>2813</v>
      </c>
      <c r="G16" s="10">
        <v>2424</v>
      </c>
      <c r="H16" s="9">
        <v>2714</v>
      </c>
      <c r="I16" s="10">
        <v>2490</v>
      </c>
      <c r="J16" s="9">
        <v>2851</v>
      </c>
      <c r="K16" s="10">
        <v>2533</v>
      </c>
      <c r="L16" s="9">
        <v>2873</v>
      </c>
      <c r="M16" s="10">
        <v>2479</v>
      </c>
      <c r="N16" s="9">
        <v>2745</v>
      </c>
      <c r="O16" s="10">
        <v>2377</v>
      </c>
      <c r="P16" s="9">
        <v>2842</v>
      </c>
      <c r="Q16" s="11">
        <v>2501</v>
      </c>
      <c r="R16" s="9">
        <v>2952</v>
      </c>
      <c r="S16" s="11">
        <v>2746</v>
      </c>
      <c r="T16" s="9">
        <v>2956</v>
      </c>
      <c r="U16" s="28">
        <v>2610</v>
      </c>
      <c r="V16" s="9">
        <v>2841</v>
      </c>
      <c r="W16" s="28">
        <v>2651</v>
      </c>
      <c r="X16" s="9">
        <v>2836</v>
      </c>
      <c r="Y16" s="28">
        <v>2588</v>
      </c>
      <c r="Z16" s="9">
        <v>2700</v>
      </c>
      <c r="AA16" s="29">
        <v>2480</v>
      </c>
      <c r="AB16" s="9">
        <v>2744</v>
      </c>
      <c r="AC16" s="29">
        <v>2346</v>
      </c>
      <c r="AD16" s="14">
        <v>2546</v>
      </c>
      <c r="AE16" s="28">
        <v>2188</v>
      </c>
      <c r="AF16" s="14">
        <v>2614</v>
      </c>
      <c r="AG16" s="28">
        <v>2251</v>
      </c>
      <c r="AH16" s="14">
        <v>2629</v>
      </c>
      <c r="AI16" s="28">
        <v>2778</v>
      </c>
      <c r="AJ16" s="14">
        <v>2538</v>
      </c>
      <c r="AK16" s="28">
        <v>2218</v>
      </c>
      <c r="AL16" s="14">
        <v>2573</v>
      </c>
      <c r="AM16" s="28">
        <v>2198</v>
      </c>
      <c r="AN16" s="28">
        <v>2631</v>
      </c>
      <c r="AO16" s="28">
        <v>2239</v>
      </c>
      <c r="AP16" s="14">
        <v>2611</v>
      </c>
      <c r="AQ16" s="28">
        <v>2422</v>
      </c>
      <c r="AR16" s="14">
        <v>2923</v>
      </c>
      <c r="AS16" s="28">
        <v>2582</v>
      </c>
      <c r="AT16" s="14">
        <v>3064</v>
      </c>
      <c r="AU16" s="28">
        <v>2763</v>
      </c>
      <c r="AV16" s="41">
        <v>3274</v>
      </c>
      <c r="AW16" s="42">
        <v>2888</v>
      </c>
      <c r="AX16" s="41">
        <v>3387</v>
      </c>
      <c r="AY16" s="42">
        <v>3030</v>
      </c>
    </row>
    <row r="17" spans="1:51" ht="15" x14ac:dyDescent="0.2">
      <c r="A17" s="4" t="s">
        <v>8</v>
      </c>
      <c r="B17" s="7">
        <v>491</v>
      </c>
      <c r="C17" s="4">
        <v>402</v>
      </c>
      <c r="D17" s="7">
        <v>517</v>
      </c>
      <c r="E17" s="4">
        <v>466</v>
      </c>
      <c r="F17" s="7">
        <v>529</v>
      </c>
      <c r="G17" s="4">
        <v>581</v>
      </c>
      <c r="H17" s="7">
        <v>612</v>
      </c>
      <c r="I17" s="4">
        <v>534</v>
      </c>
      <c r="J17" s="7">
        <v>477</v>
      </c>
      <c r="K17" s="4">
        <v>478</v>
      </c>
      <c r="L17" s="7">
        <v>567</v>
      </c>
      <c r="M17" s="4">
        <v>523</v>
      </c>
      <c r="N17" s="7">
        <v>562</v>
      </c>
      <c r="O17" s="4">
        <v>505</v>
      </c>
      <c r="P17" s="7">
        <v>574</v>
      </c>
      <c r="Q17" s="2">
        <v>574</v>
      </c>
      <c r="R17" s="7">
        <v>572</v>
      </c>
      <c r="S17" s="11">
        <v>573</v>
      </c>
      <c r="T17" s="7">
        <v>643</v>
      </c>
      <c r="U17" s="28">
        <v>582</v>
      </c>
      <c r="V17" s="7">
        <v>714</v>
      </c>
      <c r="W17" s="28">
        <v>618</v>
      </c>
      <c r="X17" s="7">
        <v>698</v>
      </c>
      <c r="Y17" s="28">
        <v>619</v>
      </c>
      <c r="Z17" s="7">
        <v>686</v>
      </c>
      <c r="AA17" s="29">
        <v>611</v>
      </c>
      <c r="AB17" s="7">
        <v>717</v>
      </c>
      <c r="AC17" s="29">
        <v>545</v>
      </c>
      <c r="AD17" s="14">
        <v>704</v>
      </c>
      <c r="AE17" s="28">
        <v>529</v>
      </c>
      <c r="AF17" s="14">
        <v>635</v>
      </c>
      <c r="AG17" s="28">
        <v>548</v>
      </c>
      <c r="AH17" s="14">
        <v>627</v>
      </c>
      <c r="AI17" s="28">
        <v>519</v>
      </c>
      <c r="AJ17" s="14">
        <v>557</v>
      </c>
      <c r="AK17" s="28">
        <v>486</v>
      </c>
      <c r="AL17" s="14">
        <v>624</v>
      </c>
      <c r="AM17" s="28">
        <v>531</v>
      </c>
      <c r="AN17" s="28">
        <v>706</v>
      </c>
      <c r="AO17" s="28">
        <v>626</v>
      </c>
      <c r="AP17" s="14">
        <v>758</v>
      </c>
      <c r="AQ17" s="28">
        <v>634</v>
      </c>
      <c r="AR17" s="14">
        <v>880</v>
      </c>
      <c r="AS17" s="28">
        <v>727</v>
      </c>
      <c r="AT17" s="14">
        <v>916</v>
      </c>
      <c r="AU17" s="28">
        <v>770</v>
      </c>
      <c r="AV17" s="41">
        <v>1065</v>
      </c>
      <c r="AW17" s="42">
        <v>935</v>
      </c>
      <c r="AX17" s="41">
        <v>1107</v>
      </c>
      <c r="AY17" s="42">
        <v>963</v>
      </c>
    </row>
    <row r="18" spans="1:51" ht="15" x14ac:dyDescent="0.2">
      <c r="A18" s="4" t="s">
        <v>9</v>
      </c>
      <c r="B18" s="7">
        <v>363</v>
      </c>
      <c r="C18" s="4">
        <v>323</v>
      </c>
      <c r="D18" s="7">
        <v>423</v>
      </c>
      <c r="E18" s="4">
        <v>381</v>
      </c>
      <c r="F18" s="7">
        <v>493</v>
      </c>
      <c r="G18" s="4">
        <v>362</v>
      </c>
      <c r="H18" s="7">
        <v>466</v>
      </c>
      <c r="I18" s="4">
        <v>289</v>
      </c>
      <c r="J18" s="7">
        <v>364</v>
      </c>
      <c r="K18" s="4">
        <v>350</v>
      </c>
      <c r="L18" s="7">
        <v>460</v>
      </c>
      <c r="M18" s="4">
        <v>359</v>
      </c>
      <c r="N18" s="7">
        <v>418</v>
      </c>
      <c r="O18" s="4">
        <v>354</v>
      </c>
      <c r="P18" s="7">
        <v>438</v>
      </c>
      <c r="Q18" s="2">
        <v>374</v>
      </c>
      <c r="R18" s="7">
        <v>462</v>
      </c>
      <c r="S18" s="11">
        <v>440</v>
      </c>
      <c r="T18" s="7">
        <v>467</v>
      </c>
      <c r="U18" s="28">
        <v>461</v>
      </c>
      <c r="V18" s="7">
        <v>499</v>
      </c>
      <c r="W18" s="28">
        <v>505</v>
      </c>
      <c r="X18" s="7">
        <v>571</v>
      </c>
      <c r="Y18" s="28">
        <v>513</v>
      </c>
      <c r="Z18" s="7">
        <v>627</v>
      </c>
      <c r="AA18" s="29">
        <v>534</v>
      </c>
      <c r="AB18" s="7">
        <v>617</v>
      </c>
      <c r="AC18" s="29">
        <v>549</v>
      </c>
      <c r="AD18" s="14">
        <v>609</v>
      </c>
      <c r="AE18" s="28">
        <v>543</v>
      </c>
      <c r="AF18" s="14">
        <v>650</v>
      </c>
      <c r="AG18" s="28">
        <v>537</v>
      </c>
      <c r="AH18" s="14">
        <v>600</v>
      </c>
      <c r="AI18" s="28">
        <v>528</v>
      </c>
      <c r="AJ18" s="14">
        <v>571</v>
      </c>
      <c r="AK18" s="28">
        <v>497</v>
      </c>
      <c r="AL18" s="14">
        <v>508</v>
      </c>
      <c r="AM18" s="28">
        <v>497</v>
      </c>
      <c r="AN18" s="28">
        <v>575</v>
      </c>
      <c r="AO18" s="28">
        <v>508</v>
      </c>
      <c r="AP18" s="14">
        <v>604</v>
      </c>
      <c r="AQ18" s="28">
        <v>530</v>
      </c>
      <c r="AR18" s="14">
        <v>680</v>
      </c>
      <c r="AS18" s="28">
        <v>585</v>
      </c>
      <c r="AT18" s="14">
        <v>690</v>
      </c>
      <c r="AU18" s="28">
        <v>615</v>
      </c>
      <c r="AV18" s="41">
        <v>752</v>
      </c>
      <c r="AW18" s="42">
        <v>682</v>
      </c>
      <c r="AX18" s="41">
        <v>815</v>
      </c>
      <c r="AY18" s="42">
        <v>701</v>
      </c>
    </row>
    <row r="19" spans="1:51" ht="15" x14ac:dyDescent="0.2">
      <c r="A19" s="4" t="s">
        <v>10</v>
      </c>
      <c r="B19" s="9">
        <v>2490</v>
      </c>
      <c r="C19" s="10">
        <v>2152</v>
      </c>
      <c r="D19" s="9">
        <v>2540</v>
      </c>
      <c r="E19" s="10">
        <v>2532</v>
      </c>
      <c r="F19" s="9">
        <v>2804</v>
      </c>
      <c r="G19" s="10">
        <v>2357</v>
      </c>
      <c r="H19" s="9">
        <v>2925</v>
      </c>
      <c r="I19" s="10">
        <v>2956</v>
      </c>
      <c r="J19" s="9">
        <v>3302</v>
      </c>
      <c r="K19" s="10">
        <v>2842</v>
      </c>
      <c r="L19" s="9">
        <v>3338</v>
      </c>
      <c r="M19" s="10">
        <v>2809</v>
      </c>
      <c r="N19" s="9">
        <v>3255</v>
      </c>
      <c r="O19" s="10">
        <v>2695</v>
      </c>
      <c r="P19" s="9">
        <v>3206</v>
      </c>
      <c r="Q19" s="11">
        <v>3095</v>
      </c>
      <c r="R19" s="9">
        <v>3430</v>
      </c>
      <c r="S19" s="11">
        <v>3137</v>
      </c>
      <c r="T19" s="9">
        <v>3316</v>
      </c>
      <c r="U19" s="28">
        <v>3143</v>
      </c>
      <c r="V19" s="9">
        <v>3312</v>
      </c>
      <c r="W19" s="28">
        <v>3126</v>
      </c>
      <c r="X19" s="9">
        <v>3009</v>
      </c>
      <c r="Y19" s="28">
        <v>2725</v>
      </c>
      <c r="Z19" s="9">
        <v>2879</v>
      </c>
      <c r="AA19" s="29">
        <v>2549</v>
      </c>
      <c r="AB19" s="9">
        <v>2585</v>
      </c>
      <c r="AC19" s="29">
        <v>2269</v>
      </c>
      <c r="AD19" s="14">
        <v>2294</v>
      </c>
      <c r="AE19" s="28">
        <v>1811</v>
      </c>
      <c r="AF19" s="14">
        <v>1986</v>
      </c>
      <c r="AG19" s="28">
        <v>1770</v>
      </c>
      <c r="AH19" s="14">
        <v>1796</v>
      </c>
      <c r="AI19" s="28">
        <v>1549</v>
      </c>
      <c r="AJ19" s="14">
        <v>1538</v>
      </c>
      <c r="AK19" s="28">
        <v>1380</v>
      </c>
      <c r="AL19" s="14">
        <v>1560</v>
      </c>
      <c r="AM19" s="28">
        <v>1276</v>
      </c>
      <c r="AN19" s="28">
        <v>1283</v>
      </c>
      <c r="AO19" s="28">
        <v>1076</v>
      </c>
      <c r="AP19" s="14">
        <v>1204</v>
      </c>
      <c r="AQ19" s="28">
        <v>1094</v>
      </c>
      <c r="AR19" s="14">
        <v>1376</v>
      </c>
      <c r="AS19" s="28">
        <v>1206</v>
      </c>
      <c r="AT19" s="14">
        <v>1500</v>
      </c>
      <c r="AU19" s="28">
        <v>1342</v>
      </c>
      <c r="AV19" s="41">
        <v>1616</v>
      </c>
      <c r="AW19" s="42">
        <v>1475</v>
      </c>
      <c r="AX19" s="41">
        <v>1817</v>
      </c>
      <c r="AY19" s="42">
        <v>1700</v>
      </c>
    </row>
    <row r="20" spans="1:51" ht="15" x14ac:dyDescent="0.2">
      <c r="A20" s="4" t="s">
        <v>11</v>
      </c>
      <c r="B20" s="9">
        <v>1600</v>
      </c>
      <c r="C20" s="10">
        <v>1340</v>
      </c>
      <c r="D20" s="9">
        <v>1613</v>
      </c>
      <c r="E20" s="10">
        <v>1375</v>
      </c>
      <c r="F20" s="9">
        <v>1584</v>
      </c>
      <c r="G20" s="10">
        <v>1456</v>
      </c>
      <c r="H20" s="9">
        <v>1525</v>
      </c>
      <c r="I20" s="10">
        <v>1266</v>
      </c>
      <c r="J20" s="9">
        <v>1063</v>
      </c>
      <c r="K20" s="10">
        <v>1096</v>
      </c>
      <c r="L20" s="9">
        <v>1509</v>
      </c>
      <c r="M20" s="10">
        <v>1261</v>
      </c>
      <c r="N20" s="9">
        <v>1563</v>
      </c>
      <c r="O20" s="10">
        <v>844</v>
      </c>
      <c r="P20" s="9">
        <v>1103</v>
      </c>
      <c r="Q20" s="11">
        <v>915</v>
      </c>
      <c r="R20" s="9">
        <v>1336</v>
      </c>
      <c r="S20" s="11">
        <v>1184</v>
      </c>
      <c r="T20" s="9">
        <v>1463</v>
      </c>
      <c r="U20" s="28">
        <v>1227</v>
      </c>
      <c r="V20" s="9">
        <v>1615</v>
      </c>
      <c r="W20" s="28">
        <v>1399</v>
      </c>
      <c r="X20" s="9">
        <v>1884</v>
      </c>
      <c r="Y20" s="28">
        <v>1599</v>
      </c>
      <c r="Z20" s="9">
        <v>1858</v>
      </c>
      <c r="AA20" s="29">
        <v>1832</v>
      </c>
      <c r="AB20" s="9">
        <v>1909</v>
      </c>
      <c r="AC20" s="29">
        <v>1649</v>
      </c>
      <c r="AD20" s="14">
        <v>1800</v>
      </c>
      <c r="AE20" s="28">
        <v>1488</v>
      </c>
      <c r="AF20" s="14">
        <v>1729</v>
      </c>
      <c r="AG20" s="28">
        <v>1421</v>
      </c>
      <c r="AH20" s="14">
        <v>1662</v>
      </c>
      <c r="AI20" s="28">
        <v>1400</v>
      </c>
      <c r="AJ20" s="14">
        <v>1555</v>
      </c>
      <c r="AK20" s="28">
        <v>1324</v>
      </c>
      <c r="AL20" s="14">
        <v>1546</v>
      </c>
      <c r="AM20" s="28">
        <v>1273</v>
      </c>
      <c r="AN20" s="28">
        <v>1347</v>
      </c>
      <c r="AO20" s="28">
        <v>1172</v>
      </c>
      <c r="AP20" s="14">
        <v>1079</v>
      </c>
      <c r="AQ20" s="28">
        <v>952</v>
      </c>
      <c r="AR20" s="14">
        <v>1117</v>
      </c>
      <c r="AS20" s="28">
        <v>920</v>
      </c>
      <c r="AT20" s="14">
        <v>1112</v>
      </c>
      <c r="AU20" s="28">
        <v>927</v>
      </c>
      <c r="AV20" s="41">
        <v>1255</v>
      </c>
      <c r="AW20" s="42">
        <v>1098</v>
      </c>
      <c r="AX20" s="41">
        <v>1452</v>
      </c>
      <c r="AY20" s="42">
        <v>1295</v>
      </c>
    </row>
    <row r="21" spans="1:51" ht="15" x14ac:dyDescent="0.2">
      <c r="A21" s="4" t="s">
        <v>12</v>
      </c>
      <c r="B21" s="9">
        <v>2599</v>
      </c>
      <c r="C21" s="10">
        <v>2345</v>
      </c>
      <c r="D21" s="9">
        <v>2772</v>
      </c>
      <c r="E21" s="10">
        <v>2486</v>
      </c>
      <c r="F21" s="9">
        <v>2989</v>
      </c>
      <c r="G21" s="10">
        <v>2945</v>
      </c>
      <c r="H21" s="9">
        <v>2998</v>
      </c>
      <c r="I21" s="10">
        <v>2607</v>
      </c>
      <c r="J21" s="9">
        <v>2999</v>
      </c>
      <c r="K21" s="10">
        <v>2621</v>
      </c>
      <c r="L21" s="9">
        <v>3239</v>
      </c>
      <c r="M21" s="10">
        <v>2397</v>
      </c>
      <c r="N21" s="9">
        <v>3141</v>
      </c>
      <c r="O21" s="10">
        <v>2433</v>
      </c>
      <c r="P21" s="9">
        <v>2991</v>
      </c>
      <c r="Q21" s="11">
        <v>2572</v>
      </c>
      <c r="R21" s="9">
        <v>3060</v>
      </c>
      <c r="S21" s="11">
        <v>2666</v>
      </c>
      <c r="T21" s="9">
        <v>2955</v>
      </c>
      <c r="U21" s="28">
        <v>2502</v>
      </c>
      <c r="V21" s="9">
        <v>2817</v>
      </c>
      <c r="W21" s="28">
        <v>2425</v>
      </c>
      <c r="X21" s="9">
        <v>2953</v>
      </c>
      <c r="Y21" s="28">
        <v>2554</v>
      </c>
      <c r="Z21" s="9">
        <v>2847</v>
      </c>
      <c r="AA21" s="29">
        <v>2240</v>
      </c>
      <c r="AB21" s="9">
        <v>2578</v>
      </c>
      <c r="AC21" s="29">
        <v>2009</v>
      </c>
      <c r="AD21" s="14">
        <v>2330</v>
      </c>
      <c r="AE21" s="28">
        <v>1809</v>
      </c>
      <c r="AF21" s="14">
        <v>2190</v>
      </c>
      <c r="AG21" s="28">
        <v>1831</v>
      </c>
      <c r="AH21" s="14">
        <v>2249</v>
      </c>
      <c r="AI21" s="28">
        <v>1729</v>
      </c>
      <c r="AJ21" s="14">
        <v>1897</v>
      </c>
      <c r="AK21" s="28">
        <v>1587</v>
      </c>
      <c r="AL21" s="14">
        <v>1785</v>
      </c>
      <c r="AM21" s="28">
        <v>1399</v>
      </c>
      <c r="AN21" s="28">
        <v>1593</v>
      </c>
      <c r="AO21" s="28">
        <v>1346</v>
      </c>
      <c r="AP21" s="14">
        <v>1521</v>
      </c>
      <c r="AQ21" s="28">
        <v>1295</v>
      </c>
      <c r="AR21" s="14">
        <v>1597</v>
      </c>
      <c r="AS21" s="28">
        <v>1389</v>
      </c>
      <c r="AT21" s="14">
        <v>1609</v>
      </c>
      <c r="AU21" s="28">
        <v>1366</v>
      </c>
      <c r="AV21" s="41">
        <v>1656</v>
      </c>
      <c r="AW21" s="42">
        <v>1409</v>
      </c>
      <c r="AX21" s="41">
        <v>1698</v>
      </c>
      <c r="AY21" s="42">
        <v>1477</v>
      </c>
    </row>
    <row r="22" spans="1:51" ht="15" x14ac:dyDescent="0.2">
      <c r="A22" s="4" t="s">
        <v>13</v>
      </c>
      <c r="B22" s="9">
        <v>2415</v>
      </c>
      <c r="C22" s="10">
        <v>2246</v>
      </c>
      <c r="D22" s="9">
        <v>2573</v>
      </c>
      <c r="E22" s="10">
        <v>2305</v>
      </c>
      <c r="F22" s="9">
        <v>2804</v>
      </c>
      <c r="G22" s="10">
        <v>2747</v>
      </c>
      <c r="H22" s="9">
        <v>2910</v>
      </c>
      <c r="I22" s="10">
        <v>2759</v>
      </c>
      <c r="J22" s="9">
        <v>2994</v>
      </c>
      <c r="K22" s="10">
        <v>2384</v>
      </c>
      <c r="L22" s="9">
        <v>3140</v>
      </c>
      <c r="M22" s="10">
        <v>2868</v>
      </c>
      <c r="N22" s="9">
        <v>3100</v>
      </c>
      <c r="O22" s="10">
        <v>2572</v>
      </c>
      <c r="P22" s="9">
        <v>2801</v>
      </c>
      <c r="Q22" s="11">
        <v>2449</v>
      </c>
      <c r="R22" s="9">
        <v>2739</v>
      </c>
      <c r="S22" s="11">
        <v>2593</v>
      </c>
      <c r="T22" s="9">
        <v>2731</v>
      </c>
      <c r="U22" s="28">
        <v>2514</v>
      </c>
      <c r="V22" s="9">
        <v>2560</v>
      </c>
      <c r="W22" s="28">
        <v>2414</v>
      </c>
      <c r="X22" s="9">
        <v>2453</v>
      </c>
      <c r="Y22" s="28">
        <v>2269</v>
      </c>
      <c r="Z22" s="9">
        <v>2345</v>
      </c>
      <c r="AA22" s="29">
        <v>2055</v>
      </c>
      <c r="AB22" s="9">
        <v>2115</v>
      </c>
      <c r="AC22" s="29">
        <v>1863</v>
      </c>
      <c r="AD22" s="14">
        <v>1975</v>
      </c>
      <c r="AE22" s="28">
        <v>1766</v>
      </c>
      <c r="AF22" s="14">
        <v>1791</v>
      </c>
      <c r="AG22" s="28">
        <v>1611</v>
      </c>
      <c r="AH22" s="14">
        <v>1886</v>
      </c>
      <c r="AI22" s="28">
        <v>1543</v>
      </c>
      <c r="AJ22" s="14">
        <v>1613</v>
      </c>
      <c r="AK22" s="28">
        <v>1434</v>
      </c>
      <c r="AL22" s="14">
        <v>1572</v>
      </c>
      <c r="AM22" s="28">
        <v>1449</v>
      </c>
      <c r="AN22" s="28">
        <v>1602</v>
      </c>
      <c r="AO22" s="28">
        <v>1410</v>
      </c>
      <c r="AP22" s="14">
        <v>1529</v>
      </c>
      <c r="AQ22" s="28">
        <v>1447</v>
      </c>
      <c r="AR22" s="14">
        <v>1753</v>
      </c>
      <c r="AS22" s="28">
        <v>1589</v>
      </c>
      <c r="AT22" s="14">
        <v>1819</v>
      </c>
      <c r="AU22" s="28">
        <v>1669</v>
      </c>
      <c r="AV22" s="41">
        <v>1957</v>
      </c>
      <c r="AW22" s="42">
        <v>1706</v>
      </c>
      <c r="AX22" s="41">
        <v>1939</v>
      </c>
      <c r="AY22" s="42">
        <v>1790</v>
      </c>
    </row>
    <row r="23" spans="1:51" ht="15" x14ac:dyDescent="0.2">
      <c r="A23" s="4" t="s">
        <v>14</v>
      </c>
      <c r="B23" s="7">
        <v>986</v>
      </c>
      <c r="C23" s="4">
        <v>922</v>
      </c>
      <c r="D23" s="7">
        <v>932</v>
      </c>
      <c r="E23" s="4">
        <v>876</v>
      </c>
      <c r="F23" s="9">
        <v>1114</v>
      </c>
      <c r="G23" s="4">
        <v>979</v>
      </c>
      <c r="H23" s="9">
        <v>1882</v>
      </c>
      <c r="I23" s="10">
        <v>1542</v>
      </c>
      <c r="J23" s="9">
        <v>2017</v>
      </c>
      <c r="K23" s="10">
        <v>1986</v>
      </c>
      <c r="L23" s="9">
        <v>2465</v>
      </c>
      <c r="M23" s="10">
        <v>2013</v>
      </c>
      <c r="N23" s="9">
        <v>2957</v>
      </c>
      <c r="O23" s="10">
        <v>2501</v>
      </c>
      <c r="P23" s="9">
        <v>2988</v>
      </c>
      <c r="Q23" s="11">
        <v>2573</v>
      </c>
      <c r="R23" s="9">
        <v>3142</v>
      </c>
      <c r="S23" s="11">
        <v>2720</v>
      </c>
      <c r="T23" s="9">
        <v>3079</v>
      </c>
      <c r="U23" s="28">
        <v>2462</v>
      </c>
      <c r="V23" s="9">
        <v>2811</v>
      </c>
      <c r="W23" s="28">
        <v>2324</v>
      </c>
      <c r="X23" s="9">
        <v>2522</v>
      </c>
      <c r="Y23" s="28">
        <v>1958</v>
      </c>
      <c r="Z23" s="9">
        <v>2177</v>
      </c>
      <c r="AA23" s="29">
        <v>1648</v>
      </c>
      <c r="AB23" s="9">
        <v>1842</v>
      </c>
      <c r="AC23" s="29">
        <v>1406</v>
      </c>
      <c r="AD23" s="14">
        <v>1519</v>
      </c>
      <c r="AE23" s="28">
        <v>1201</v>
      </c>
      <c r="AF23" s="14">
        <v>1390</v>
      </c>
      <c r="AG23" s="28">
        <v>1068</v>
      </c>
      <c r="AH23" s="14">
        <v>1288</v>
      </c>
      <c r="AI23" s="28">
        <v>1004</v>
      </c>
      <c r="AJ23" s="14">
        <v>1217</v>
      </c>
      <c r="AK23" s="28">
        <v>983</v>
      </c>
      <c r="AL23" s="14">
        <v>1199</v>
      </c>
      <c r="AM23" s="28">
        <v>955</v>
      </c>
      <c r="AN23" s="28">
        <v>1193</v>
      </c>
      <c r="AO23" s="28">
        <v>914</v>
      </c>
      <c r="AP23" s="14">
        <v>1170</v>
      </c>
      <c r="AQ23" s="28">
        <v>958</v>
      </c>
      <c r="AR23" s="14">
        <v>1213</v>
      </c>
      <c r="AS23" s="28">
        <v>922</v>
      </c>
      <c r="AT23" s="14">
        <v>1201</v>
      </c>
      <c r="AU23" s="28">
        <v>961</v>
      </c>
      <c r="AV23" s="41">
        <v>1298</v>
      </c>
      <c r="AW23" s="42">
        <v>1004</v>
      </c>
      <c r="AX23" s="41">
        <v>1405</v>
      </c>
      <c r="AY23" s="42">
        <v>1121</v>
      </c>
    </row>
    <row r="24" spans="1:51" ht="15" x14ac:dyDescent="0.2">
      <c r="A24" s="4" t="s">
        <v>15</v>
      </c>
      <c r="B24" s="7">
        <v>683</v>
      </c>
      <c r="C24" s="4">
        <v>676</v>
      </c>
      <c r="D24" s="7">
        <v>715</v>
      </c>
      <c r="E24" s="4">
        <v>634</v>
      </c>
      <c r="F24" s="7">
        <v>681</v>
      </c>
      <c r="G24" s="4">
        <v>643</v>
      </c>
      <c r="H24" s="7">
        <v>813</v>
      </c>
      <c r="I24" s="4">
        <v>710</v>
      </c>
      <c r="J24" s="7">
        <v>819</v>
      </c>
      <c r="K24" s="4">
        <v>843</v>
      </c>
      <c r="L24" s="7">
        <v>829</v>
      </c>
      <c r="M24" s="4">
        <v>652</v>
      </c>
      <c r="N24" s="7">
        <v>744</v>
      </c>
      <c r="O24" s="4">
        <v>609</v>
      </c>
      <c r="P24" s="7">
        <v>637</v>
      </c>
      <c r="Q24" s="2">
        <v>561</v>
      </c>
      <c r="R24" s="9">
        <v>821</v>
      </c>
      <c r="S24" s="11">
        <v>775</v>
      </c>
      <c r="T24" s="9">
        <v>783</v>
      </c>
      <c r="U24" s="28">
        <v>677</v>
      </c>
      <c r="V24" s="9">
        <v>813</v>
      </c>
      <c r="W24" s="28">
        <v>857</v>
      </c>
      <c r="X24" s="9">
        <v>937</v>
      </c>
      <c r="Y24" s="28">
        <v>954</v>
      </c>
      <c r="Z24" s="9">
        <v>846</v>
      </c>
      <c r="AA24" s="29">
        <v>924</v>
      </c>
      <c r="AB24" s="9">
        <v>849</v>
      </c>
      <c r="AC24" s="29">
        <v>880</v>
      </c>
      <c r="AD24" s="14">
        <v>835</v>
      </c>
      <c r="AE24" s="28">
        <v>750</v>
      </c>
      <c r="AF24" s="14">
        <v>791</v>
      </c>
      <c r="AG24" s="28">
        <v>753</v>
      </c>
      <c r="AH24" s="14">
        <v>733</v>
      </c>
      <c r="AI24" s="28">
        <v>901</v>
      </c>
      <c r="AJ24" s="14">
        <v>961</v>
      </c>
      <c r="AK24" s="28">
        <v>1018</v>
      </c>
      <c r="AL24" s="14">
        <v>972</v>
      </c>
      <c r="AM24" s="28">
        <v>850</v>
      </c>
      <c r="AN24" s="28">
        <v>790</v>
      </c>
      <c r="AO24" s="28">
        <v>701</v>
      </c>
      <c r="AP24" s="14">
        <v>687</v>
      </c>
      <c r="AQ24" s="28">
        <v>571</v>
      </c>
      <c r="AR24" s="14">
        <v>627</v>
      </c>
      <c r="AS24" s="28">
        <v>528</v>
      </c>
      <c r="AT24" s="14">
        <v>645</v>
      </c>
      <c r="AU24" s="28">
        <v>579</v>
      </c>
      <c r="AV24" s="41">
        <v>644</v>
      </c>
      <c r="AW24" s="42">
        <v>581</v>
      </c>
      <c r="AX24" s="41">
        <v>719</v>
      </c>
      <c r="AY24" s="42">
        <v>640</v>
      </c>
    </row>
    <row r="25" spans="1:51" ht="15" x14ac:dyDescent="0.2">
      <c r="A25" s="4" t="s">
        <v>16</v>
      </c>
      <c r="B25" s="7">
        <v>617</v>
      </c>
      <c r="C25" s="4">
        <v>518</v>
      </c>
      <c r="D25" s="7">
        <v>662</v>
      </c>
      <c r="E25" s="4">
        <v>549</v>
      </c>
      <c r="F25" s="7">
        <v>651</v>
      </c>
      <c r="G25" s="4">
        <v>571</v>
      </c>
      <c r="H25" s="7">
        <v>638</v>
      </c>
      <c r="I25" s="4">
        <v>557</v>
      </c>
      <c r="J25" s="7">
        <v>603</v>
      </c>
      <c r="K25" s="4">
        <v>674</v>
      </c>
      <c r="L25" s="7">
        <v>659</v>
      </c>
      <c r="M25" s="4">
        <v>501</v>
      </c>
      <c r="N25" s="7">
        <v>666</v>
      </c>
      <c r="O25" s="4">
        <v>712</v>
      </c>
      <c r="P25" s="7">
        <v>673</v>
      </c>
      <c r="Q25" s="2">
        <v>553</v>
      </c>
      <c r="R25" s="9">
        <v>649</v>
      </c>
      <c r="S25" s="11">
        <v>589</v>
      </c>
      <c r="T25" s="9">
        <v>682</v>
      </c>
      <c r="U25" s="28">
        <v>551</v>
      </c>
      <c r="V25" s="9">
        <v>689</v>
      </c>
      <c r="W25" s="28">
        <v>614</v>
      </c>
      <c r="X25" s="9">
        <v>699</v>
      </c>
      <c r="Y25" s="28">
        <v>641</v>
      </c>
      <c r="Z25" s="9">
        <v>709</v>
      </c>
      <c r="AA25" s="29">
        <v>617</v>
      </c>
      <c r="AB25" s="9">
        <v>722</v>
      </c>
      <c r="AC25" s="29">
        <v>620</v>
      </c>
      <c r="AD25" s="14">
        <v>736</v>
      </c>
      <c r="AE25" s="28">
        <v>698</v>
      </c>
      <c r="AF25" s="14">
        <v>746</v>
      </c>
      <c r="AG25" s="28">
        <v>662</v>
      </c>
      <c r="AH25" s="14">
        <v>747</v>
      </c>
      <c r="AI25" s="28">
        <v>666</v>
      </c>
      <c r="AJ25" s="14">
        <v>754</v>
      </c>
      <c r="AK25" s="28">
        <v>660</v>
      </c>
      <c r="AL25" s="14">
        <v>799</v>
      </c>
      <c r="AM25" s="28">
        <v>668</v>
      </c>
      <c r="AN25" s="28">
        <v>777</v>
      </c>
      <c r="AO25" s="28">
        <v>667</v>
      </c>
      <c r="AP25" s="14">
        <v>769</v>
      </c>
      <c r="AQ25" s="28">
        <v>637</v>
      </c>
      <c r="AR25" s="14">
        <v>730</v>
      </c>
      <c r="AS25" s="28">
        <v>642</v>
      </c>
      <c r="AT25" s="14">
        <v>756</v>
      </c>
      <c r="AU25" s="28">
        <v>645</v>
      </c>
      <c r="AV25" s="41">
        <v>754</v>
      </c>
      <c r="AW25" s="42">
        <v>670</v>
      </c>
      <c r="AX25" s="41">
        <v>773</v>
      </c>
      <c r="AY25" s="42">
        <v>709</v>
      </c>
    </row>
    <row r="26" spans="1:51" ht="15" x14ac:dyDescent="0.2">
      <c r="A26" s="4" t="s">
        <v>17</v>
      </c>
      <c r="B26" s="9">
        <v>4863</v>
      </c>
      <c r="C26" s="10">
        <v>4692</v>
      </c>
      <c r="D26" s="9">
        <v>4974</v>
      </c>
      <c r="E26" s="10">
        <v>4631</v>
      </c>
      <c r="F26" s="9">
        <v>4897</v>
      </c>
      <c r="G26" s="10">
        <v>5127</v>
      </c>
      <c r="H26" s="9">
        <v>4821</v>
      </c>
      <c r="I26" s="10">
        <v>4094</v>
      </c>
      <c r="J26" s="9">
        <v>5153</v>
      </c>
      <c r="K26" s="10">
        <v>4438</v>
      </c>
      <c r="L26" s="9">
        <v>4887</v>
      </c>
      <c r="M26" s="10">
        <v>4383</v>
      </c>
      <c r="N26" s="9">
        <v>4770</v>
      </c>
      <c r="O26" s="10">
        <v>4164</v>
      </c>
      <c r="P26" s="9">
        <v>4676</v>
      </c>
      <c r="Q26" s="11">
        <v>4086</v>
      </c>
      <c r="R26" s="9">
        <v>5029</v>
      </c>
      <c r="S26" s="11">
        <v>4473</v>
      </c>
      <c r="T26" s="9">
        <v>5324</v>
      </c>
      <c r="U26" s="28">
        <v>4573</v>
      </c>
      <c r="V26" s="9">
        <v>5536</v>
      </c>
      <c r="W26" s="28">
        <v>4897</v>
      </c>
      <c r="X26" s="9">
        <v>5335</v>
      </c>
      <c r="Y26" s="28">
        <v>5150</v>
      </c>
      <c r="Z26" s="9">
        <v>4829</v>
      </c>
      <c r="AA26" s="29">
        <v>3961</v>
      </c>
      <c r="AB26" s="9">
        <v>4723</v>
      </c>
      <c r="AC26" s="29">
        <v>4231</v>
      </c>
      <c r="AD26" s="14">
        <v>3654</v>
      </c>
      <c r="AE26" s="28">
        <v>2862</v>
      </c>
      <c r="AF26" s="14">
        <v>3199</v>
      </c>
      <c r="AG26" s="28">
        <v>2643</v>
      </c>
      <c r="AH26" s="14">
        <v>2638</v>
      </c>
      <c r="AI26" s="28">
        <v>2408</v>
      </c>
      <c r="AJ26" s="14">
        <v>2290</v>
      </c>
      <c r="AK26" s="28">
        <v>2041</v>
      </c>
      <c r="AL26" s="14">
        <v>2294</v>
      </c>
      <c r="AM26" s="28">
        <v>1909</v>
      </c>
      <c r="AN26" s="28">
        <v>2082</v>
      </c>
      <c r="AO26" s="28">
        <v>1856</v>
      </c>
      <c r="AP26" s="14">
        <v>1921</v>
      </c>
      <c r="AQ26" s="28">
        <v>1646</v>
      </c>
      <c r="AR26" s="14">
        <v>1967</v>
      </c>
      <c r="AS26" s="28">
        <v>1642</v>
      </c>
      <c r="AT26" s="14">
        <v>2119</v>
      </c>
      <c r="AU26" s="28">
        <v>1802</v>
      </c>
      <c r="AV26" s="41">
        <v>2433</v>
      </c>
      <c r="AW26" s="42">
        <v>2028</v>
      </c>
      <c r="AX26" s="41">
        <v>2730</v>
      </c>
      <c r="AY26" s="42">
        <v>2340</v>
      </c>
    </row>
    <row r="27" spans="1:51" ht="15" x14ac:dyDescent="0.2">
      <c r="A27" s="4" t="s">
        <v>18</v>
      </c>
      <c r="B27" s="9"/>
      <c r="C27" s="10"/>
      <c r="D27" s="9"/>
      <c r="E27" s="10"/>
      <c r="F27" s="14" t="s">
        <v>19</v>
      </c>
      <c r="G27" s="15" t="s">
        <v>19</v>
      </c>
      <c r="H27" s="14" t="s">
        <v>19</v>
      </c>
      <c r="I27" s="15" t="s">
        <v>19</v>
      </c>
      <c r="J27" s="14" t="s">
        <v>19</v>
      </c>
      <c r="K27" s="15" t="s">
        <v>19</v>
      </c>
      <c r="L27" s="14" t="s">
        <v>19</v>
      </c>
      <c r="M27" s="15" t="s">
        <v>19</v>
      </c>
      <c r="N27" s="14" t="s">
        <v>19</v>
      </c>
      <c r="O27" s="10">
        <v>503</v>
      </c>
      <c r="P27" s="9">
        <v>726</v>
      </c>
      <c r="Q27" s="11">
        <v>605</v>
      </c>
      <c r="R27" s="9">
        <v>718</v>
      </c>
      <c r="S27" s="11">
        <v>630</v>
      </c>
      <c r="T27" s="9">
        <v>781</v>
      </c>
      <c r="U27" s="28">
        <v>699</v>
      </c>
      <c r="V27" s="9">
        <v>805</v>
      </c>
      <c r="W27" s="28">
        <v>674</v>
      </c>
      <c r="X27" s="9">
        <v>933</v>
      </c>
      <c r="Y27" s="28">
        <v>773</v>
      </c>
      <c r="Z27" s="9">
        <v>950</v>
      </c>
      <c r="AA27" s="29">
        <v>794</v>
      </c>
      <c r="AB27" s="9">
        <v>990</v>
      </c>
      <c r="AC27" s="29">
        <v>782</v>
      </c>
      <c r="AD27" s="14">
        <v>993</v>
      </c>
      <c r="AE27" s="28">
        <v>748</v>
      </c>
      <c r="AF27" s="14">
        <v>894</v>
      </c>
      <c r="AG27" s="28">
        <v>794</v>
      </c>
      <c r="AH27" s="14">
        <v>870</v>
      </c>
      <c r="AI27" s="28">
        <v>722</v>
      </c>
      <c r="AJ27" s="14">
        <v>846</v>
      </c>
      <c r="AK27" s="28">
        <v>707</v>
      </c>
      <c r="AL27" s="14">
        <v>821</v>
      </c>
      <c r="AM27" s="28">
        <v>673</v>
      </c>
      <c r="AN27" s="28">
        <v>710</v>
      </c>
      <c r="AO27" s="28">
        <v>618</v>
      </c>
      <c r="AP27" s="14">
        <v>815</v>
      </c>
      <c r="AQ27" s="28">
        <v>612</v>
      </c>
      <c r="AR27" s="14">
        <v>850</v>
      </c>
      <c r="AS27" s="28">
        <v>652</v>
      </c>
      <c r="AT27" s="14">
        <v>975</v>
      </c>
      <c r="AU27" s="28">
        <v>755</v>
      </c>
      <c r="AV27" s="41">
        <v>1009</v>
      </c>
      <c r="AW27" s="42">
        <v>820</v>
      </c>
      <c r="AX27" s="41">
        <v>1077</v>
      </c>
      <c r="AY27" s="42">
        <v>969</v>
      </c>
    </row>
    <row r="28" spans="1:51" ht="15" x14ac:dyDescent="0.2">
      <c r="A28" s="32" t="s">
        <v>55</v>
      </c>
      <c r="B28" s="9"/>
      <c r="C28" s="10"/>
      <c r="D28" s="9"/>
      <c r="E28" s="10"/>
      <c r="F28" s="14"/>
      <c r="G28" s="15"/>
      <c r="H28" s="14"/>
      <c r="I28" s="15"/>
      <c r="J28" s="14"/>
      <c r="K28" s="15"/>
      <c r="L28" s="14"/>
      <c r="M28" s="15"/>
      <c r="N28" s="14"/>
      <c r="O28" s="10"/>
      <c r="P28" s="14" t="s">
        <v>19</v>
      </c>
      <c r="Q28" s="14" t="s">
        <v>19</v>
      </c>
      <c r="R28" s="14" t="s">
        <v>19</v>
      </c>
      <c r="S28" s="14" t="s">
        <v>19</v>
      </c>
      <c r="T28" s="14" t="s">
        <v>19</v>
      </c>
      <c r="U28" s="14" t="s">
        <v>19</v>
      </c>
      <c r="V28" s="14" t="s">
        <v>19</v>
      </c>
      <c r="W28" s="14" t="s">
        <v>19</v>
      </c>
      <c r="X28" s="14" t="s">
        <v>19</v>
      </c>
      <c r="Y28" s="14" t="s">
        <v>19</v>
      </c>
      <c r="Z28" s="14" t="s">
        <v>19</v>
      </c>
      <c r="AA28" s="14" t="s">
        <v>19</v>
      </c>
      <c r="AB28" s="14" t="s">
        <v>19</v>
      </c>
      <c r="AC28" s="14" t="s">
        <v>19</v>
      </c>
      <c r="AD28" s="14" t="s">
        <v>19</v>
      </c>
      <c r="AE28" s="14" t="s">
        <v>19</v>
      </c>
      <c r="AF28" s="14" t="s">
        <v>19</v>
      </c>
      <c r="AG28" s="14" t="s">
        <v>19</v>
      </c>
      <c r="AH28" s="14" t="s">
        <v>19</v>
      </c>
      <c r="AI28" s="14" t="s">
        <v>19</v>
      </c>
      <c r="AJ28" s="14" t="s">
        <v>19</v>
      </c>
      <c r="AK28" s="14" t="s">
        <v>19</v>
      </c>
      <c r="AL28" s="14" t="s">
        <v>19</v>
      </c>
      <c r="AM28" s="14" t="s">
        <v>19</v>
      </c>
      <c r="AN28" s="28">
        <v>132</v>
      </c>
      <c r="AO28" s="28">
        <v>122</v>
      </c>
      <c r="AP28" s="14">
        <v>429</v>
      </c>
      <c r="AQ28" s="28">
        <v>405</v>
      </c>
      <c r="AR28" s="14">
        <v>549</v>
      </c>
      <c r="AS28" s="28">
        <v>502</v>
      </c>
      <c r="AT28" s="14">
        <v>649</v>
      </c>
      <c r="AU28" s="28">
        <v>615</v>
      </c>
      <c r="AV28" s="41">
        <v>741</v>
      </c>
      <c r="AW28" s="42">
        <v>649</v>
      </c>
      <c r="AX28" s="41">
        <v>787</v>
      </c>
      <c r="AY28" s="42">
        <v>647</v>
      </c>
    </row>
    <row r="29" spans="1:51" ht="15" x14ac:dyDescent="0.2">
      <c r="A29" s="4" t="s">
        <v>20</v>
      </c>
      <c r="B29" s="7">
        <v>839</v>
      </c>
      <c r="C29" s="4">
        <v>811</v>
      </c>
      <c r="D29" s="7">
        <v>860</v>
      </c>
      <c r="E29" s="4">
        <v>838</v>
      </c>
      <c r="F29" s="7">
        <v>882</v>
      </c>
      <c r="G29" s="4">
        <v>924</v>
      </c>
      <c r="H29" s="9">
        <v>1007</v>
      </c>
      <c r="I29" s="10">
        <v>1042</v>
      </c>
      <c r="J29" s="9">
        <v>1132</v>
      </c>
      <c r="K29" s="10">
        <v>1160</v>
      </c>
      <c r="L29" s="9">
        <v>1249</v>
      </c>
      <c r="M29" s="10">
        <v>1267</v>
      </c>
      <c r="N29" s="9">
        <v>1358</v>
      </c>
      <c r="O29" s="10">
        <v>1380</v>
      </c>
      <c r="P29" s="9">
        <v>1461</v>
      </c>
      <c r="Q29" s="11">
        <v>1472</v>
      </c>
      <c r="R29" s="9">
        <v>1546</v>
      </c>
      <c r="S29" s="11">
        <v>1482</v>
      </c>
      <c r="T29" s="9">
        <v>1533</v>
      </c>
      <c r="U29" s="28">
        <v>1493</v>
      </c>
      <c r="V29" s="9">
        <v>1563</v>
      </c>
      <c r="W29" s="28">
        <v>1469</v>
      </c>
      <c r="X29" s="9">
        <v>1477</v>
      </c>
      <c r="Y29" s="28">
        <v>1361</v>
      </c>
      <c r="Z29" s="9">
        <v>1494</v>
      </c>
      <c r="AA29" s="29">
        <v>1274</v>
      </c>
      <c r="AB29" s="9">
        <v>1378</v>
      </c>
      <c r="AC29" s="29">
        <v>1411</v>
      </c>
      <c r="AD29" s="14">
        <v>1424</v>
      </c>
      <c r="AE29" s="28">
        <v>1490</v>
      </c>
      <c r="AF29" s="14">
        <v>1436</v>
      </c>
      <c r="AG29" s="28">
        <v>1464</v>
      </c>
      <c r="AH29" s="14">
        <v>1529</v>
      </c>
      <c r="AI29" s="28">
        <v>1553</v>
      </c>
      <c r="AJ29" s="14">
        <v>1665</v>
      </c>
      <c r="AK29" s="28">
        <v>1599</v>
      </c>
      <c r="AL29" s="14">
        <v>1524</v>
      </c>
      <c r="AM29" s="28">
        <v>1511</v>
      </c>
      <c r="AN29" s="28">
        <v>1472</v>
      </c>
      <c r="AO29" s="28">
        <v>1370</v>
      </c>
      <c r="AP29" s="14">
        <v>1460</v>
      </c>
      <c r="AQ29" s="28">
        <v>1345</v>
      </c>
      <c r="AR29" s="14">
        <v>1505</v>
      </c>
      <c r="AS29" s="28">
        <v>1439</v>
      </c>
      <c r="AT29" s="14">
        <v>1565</v>
      </c>
      <c r="AU29" s="28">
        <v>1579</v>
      </c>
      <c r="AV29" s="41">
        <v>1657</v>
      </c>
      <c r="AW29" s="42">
        <v>1595</v>
      </c>
      <c r="AX29" s="41">
        <v>1644</v>
      </c>
      <c r="AY29" s="42">
        <v>1595</v>
      </c>
    </row>
    <row r="30" spans="1:51" ht="15" x14ac:dyDescent="0.2">
      <c r="A30" s="4" t="s">
        <v>21</v>
      </c>
      <c r="B30" s="7" t="s">
        <v>3</v>
      </c>
      <c r="C30" s="4" t="s">
        <v>3</v>
      </c>
      <c r="D30" s="7" t="s">
        <v>3</v>
      </c>
      <c r="E30" s="4" t="s">
        <v>3</v>
      </c>
      <c r="F30" s="12" t="s">
        <v>3</v>
      </c>
      <c r="G30" s="16" t="s">
        <v>3</v>
      </c>
      <c r="H30" s="7">
        <v>50</v>
      </c>
      <c r="I30" s="4">
        <v>44</v>
      </c>
      <c r="J30" s="7">
        <v>86</v>
      </c>
      <c r="K30" s="4">
        <v>78</v>
      </c>
      <c r="L30" s="7">
        <v>111</v>
      </c>
      <c r="M30" s="4">
        <v>77</v>
      </c>
      <c r="N30" s="7">
        <v>118</v>
      </c>
      <c r="O30" s="4">
        <v>113</v>
      </c>
      <c r="P30" s="7">
        <v>127</v>
      </c>
      <c r="Q30" s="2">
        <v>126</v>
      </c>
      <c r="R30" s="9">
        <v>177</v>
      </c>
      <c r="S30" s="11">
        <v>152</v>
      </c>
      <c r="T30" s="9">
        <v>187</v>
      </c>
      <c r="U30" s="28">
        <v>174</v>
      </c>
      <c r="V30" s="9">
        <v>205</v>
      </c>
      <c r="W30" s="28">
        <v>190</v>
      </c>
      <c r="X30" s="9">
        <v>211</v>
      </c>
      <c r="Y30" s="28">
        <v>197</v>
      </c>
      <c r="Z30" s="9">
        <v>221</v>
      </c>
      <c r="AA30" s="29">
        <v>196</v>
      </c>
      <c r="AB30" s="9">
        <v>228</v>
      </c>
      <c r="AC30" s="29">
        <v>196</v>
      </c>
      <c r="AD30" s="14">
        <v>214</v>
      </c>
      <c r="AE30" s="28">
        <v>203</v>
      </c>
      <c r="AF30" s="14">
        <v>226</v>
      </c>
      <c r="AG30" s="28">
        <v>213</v>
      </c>
      <c r="AH30" s="14">
        <v>227</v>
      </c>
      <c r="AI30" s="28">
        <v>220</v>
      </c>
      <c r="AJ30" s="14">
        <v>251</v>
      </c>
      <c r="AK30" s="28">
        <v>235</v>
      </c>
      <c r="AL30" s="14">
        <v>256</v>
      </c>
      <c r="AM30" s="28">
        <v>247</v>
      </c>
      <c r="AN30" s="28">
        <v>259</v>
      </c>
      <c r="AO30" s="28">
        <v>236</v>
      </c>
      <c r="AP30" s="14">
        <v>247</v>
      </c>
      <c r="AQ30" s="28">
        <v>232</v>
      </c>
      <c r="AR30" s="14">
        <v>250</v>
      </c>
      <c r="AS30" s="28">
        <v>236</v>
      </c>
      <c r="AT30" s="14">
        <v>255</v>
      </c>
      <c r="AU30" s="28">
        <v>245</v>
      </c>
      <c r="AV30" s="41">
        <v>253</v>
      </c>
      <c r="AW30" s="42">
        <v>237</v>
      </c>
      <c r="AX30" s="41">
        <v>266</v>
      </c>
      <c r="AY30" s="42">
        <v>231</v>
      </c>
    </row>
    <row r="31" spans="1:51" ht="15" x14ac:dyDescent="0.2">
      <c r="A31" s="4" t="s">
        <v>22</v>
      </c>
      <c r="B31" s="7">
        <v>405</v>
      </c>
      <c r="C31" s="4">
        <v>361</v>
      </c>
      <c r="D31" s="7">
        <v>395</v>
      </c>
      <c r="E31" s="4">
        <v>378</v>
      </c>
      <c r="F31" s="7">
        <v>374</v>
      </c>
      <c r="G31" s="4">
        <v>383</v>
      </c>
      <c r="H31" s="7">
        <v>370</v>
      </c>
      <c r="I31" s="4">
        <v>350</v>
      </c>
      <c r="J31" s="7">
        <v>356</v>
      </c>
      <c r="K31" s="4">
        <v>307</v>
      </c>
      <c r="L31" s="7">
        <v>351</v>
      </c>
      <c r="M31" s="4">
        <v>312</v>
      </c>
      <c r="N31" s="7">
        <v>359</v>
      </c>
      <c r="O31" s="4">
        <v>333</v>
      </c>
      <c r="P31" s="7">
        <v>322</v>
      </c>
      <c r="Q31" s="2">
        <v>290</v>
      </c>
      <c r="R31" s="9">
        <v>335</v>
      </c>
      <c r="S31" s="11">
        <v>304</v>
      </c>
      <c r="T31" s="9">
        <v>338</v>
      </c>
      <c r="U31" s="28">
        <v>277</v>
      </c>
      <c r="V31" s="9">
        <v>326</v>
      </c>
      <c r="W31" s="28">
        <v>280</v>
      </c>
      <c r="X31" s="9">
        <v>339</v>
      </c>
      <c r="Y31" s="28">
        <v>303</v>
      </c>
      <c r="Z31" s="9">
        <v>337</v>
      </c>
      <c r="AA31" s="29">
        <v>301</v>
      </c>
      <c r="AB31" s="9">
        <v>304</v>
      </c>
      <c r="AC31" s="29">
        <v>297</v>
      </c>
      <c r="AD31" s="14">
        <v>339</v>
      </c>
      <c r="AE31" s="28">
        <v>305</v>
      </c>
      <c r="AF31" s="14">
        <v>360</v>
      </c>
      <c r="AG31" s="28">
        <v>326</v>
      </c>
      <c r="AH31" s="14">
        <v>331</v>
      </c>
      <c r="AI31" s="28">
        <v>302</v>
      </c>
      <c r="AJ31" s="14">
        <v>335</v>
      </c>
      <c r="AK31" s="28">
        <v>308</v>
      </c>
      <c r="AL31" s="14">
        <v>317</v>
      </c>
      <c r="AM31" s="28">
        <v>310</v>
      </c>
      <c r="AN31" s="28">
        <v>338</v>
      </c>
      <c r="AO31" s="28">
        <v>314</v>
      </c>
      <c r="AP31" s="14">
        <v>349</v>
      </c>
      <c r="AQ31" s="28">
        <v>312</v>
      </c>
      <c r="AR31" s="14">
        <v>328</v>
      </c>
      <c r="AS31" s="28">
        <v>324</v>
      </c>
      <c r="AT31" s="14">
        <v>357</v>
      </c>
      <c r="AU31" s="28">
        <v>357</v>
      </c>
      <c r="AV31" s="41">
        <v>392</v>
      </c>
      <c r="AW31" s="42">
        <v>372</v>
      </c>
      <c r="AX31" s="41">
        <v>389</v>
      </c>
      <c r="AY31" s="42">
        <v>354</v>
      </c>
    </row>
    <row r="32" spans="1:51" ht="15" x14ac:dyDescent="0.2">
      <c r="A32" s="4" t="s">
        <v>52</v>
      </c>
      <c r="B32" s="7"/>
      <c r="C32" s="4"/>
      <c r="D32" s="7"/>
      <c r="E32" s="4"/>
      <c r="F32" s="7"/>
      <c r="G32" s="4"/>
      <c r="H32" s="7"/>
      <c r="I32" s="4"/>
      <c r="J32" s="7"/>
      <c r="K32" s="4"/>
      <c r="L32" s="12" t="s">
        <v>19</v>
      </c>
      <c r="M32" s="16" t="s">
        <v>19</v>
      </c>
      <c r="N32" s="12" t="s">
        <v>19</v>
      </c>
      <c r="O32" s="16" t="s">
        <v>19</v>
      </c>
      <c r="P32" s="12" t="s">
        <v>19</v>
      </c>
      <c r="Q32" s="17" t="s">
        <v>19</v>
      </c>
      <c r="R32" s="14" t="s">
        <v>19</v>
      </c>
      <c r="S32" s="29" t="s">
        <v>19</v>
      </c>
      <c r="T32" s="14" t="s">
        <v>19</v>
      </c>
      <c r="U32" s="29" t="s">
        <v>19</v>
      </c>
      <c r="V32" s="14" t="s">
        <v>19</v>
      </c>
      <c r="W32" s="29" t="s">
        <v>19</v>
      </c>
      <c r="X32" s="14" t="s">
        <v>19</v>
      </c>
      <c r="Y32" s="29" t="s">
        <v>19</v>
      </c>
      <c r="Z32" s="9">
        <v>586</v>
      </c>
      <c r="AA32" s="29">
        <v>552</v>
      </c>
      <c r="AB32" s="9">
        <v>555</v>
      </c>
      <c r="AC32" s="29">
        <v>512</v>
      </c>
      <c r="AD32" s="14">
        <v>475</v>
      </c>
      <c r="AE32" s="28">
        <v>460</v>
      </c>
      <c r="AF32" s="14">
        <v>499</v>
      </c>
      <c r="AG32" s="28">
        <v>455</v>
      </c>
      <c r="AH32" s="14">
        <v>481</v>
      </c>
      <c r="AI32" s="28">
        <v>423</v>
      </c>
      <c r="AJ32" s="14">
        <v>424</v>
      </c>
      <c r="AK32" s="28">
        <v>407</v>
      </c>
      <c r="AL32" s="14">
        <v>516</v>
      </c>
      <c r="AM32" s="28">
        <v>476</v>
      </c>
      <c r="AN32" s="28">
        <v>488</v>
      </c>
      <c r="AO32" s="28">
        <v>448</v>
      </c>
      <c r="AP32" s="14">
        <v>479</v>
      </c>
      <c r="AQ32" s="28">
        <v>446</v>
      </c>
      <c r="AR32" s="14">
        <v>498</v>
      </c>
      <c r="AS32" s="28">
        <v>462</v>
      </c>
      <c r="AT32" s="14">
        <v>548</v>
      </c>
      <c r="AU32" s="28">
        <v>515</v>
      </c>
      <c r="AV32" s="41">
        <v>611</v>
      </c>
      <c r="AW32" s="42">
        <v>558</v>
      </c>
      <c r="AX32" s="41">
        <v>622</v>
      </c>
      <c r="AY32" s="42">
        <v>573</v>
      </c>
    </row>
    <row r="33" spans="1:51" ht="13.5" customHeight="1" x14ac:dyDescent="0.2">
      <c r="A33" s="4"/>
      <c r="B33" s="7"/>
      <c r="C33" s="4"/>
      <c r="D33" s="7"/>
      <c r="E33" s="4"/>
      <c r="F33" s="7"/>
      <c r="G33" s="4"/>
      <c r="H33" s="7"/>
      <c r="I33" s="4"/>
      <c r="J33" s="7"/>
      <c r="K33" s="4"/>
      <c r="L33" s="7"/>
      <c r="M33" s="4"/>
      <c r="N33" s="7"/>
      <c r="O33" s="4"/>
      <c r="P33" s="7"/>
      <c r="Q33" s="2"/>
      <c r="R33" s="9"/>
      <c r="S33" s="11"/>
      <c r="T33" s="9"/>
      <c r="U33" s="11"/>
      <c r="V33" s="9"/>
      <c r="W33" s="11"/>
      <c r="X33" s="9"/>
      <c r="Y33" s="11"/>
      <c r="Z33" s="9"/>
      <c r="AA33" s="11"/>
      <c r="AB33" s="9"/>
      <c r="AC33" s="11"/>
      <c r="AD33" s="9"/>
      <c r="AE33" s="11"/>
      <c r="AF33" s="9"/>
      <c r="AG33" s="11"/>
      <c r="AH33" s="9"/>
      <c r="AI33" s="11"/>
      <c r="AJ33" s="9"/>
      <c r="AK33" s="11"/>
      <c r="AL33" s="9"/>
      <c r="AM33" s="11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</row>
    <row r="34" spans="1:51" ht="15.75" x14ac:dyDescent="0.25">
      <c r="A34" s="8" t="s">
        <v>23</v>
      </c>
      <c r="B34" s="22">
        <v>388</v>
      </c>
      <c r="C34" s="8">
        <v>412</v>
      </c>
      <c r="D34" s="22">
        <v>441</v>
      </c>
      <c r="E34" s="8">
        <v>405</v>
      </c>
      <c r="F34" s="22">
        <v>425</v>
      </c>
      <c r="G34" s="8">
        <v>466</v>
      </c>
      <c r="H34" s="22">
        <v>488</v>
      </c>
      <c r="I34" s="8">
        <v>452</v>
      </c>
      <c r="J34" s="22">
        <v>523</v>
      </c>
      <c r="K34" s="8">
        <v>538</v>
      </c>
      <c r="L34" s="22">
        <v>535</v>
      </c>
      <c r="M34" s="8">
        <v>512</v>
      </c>
      <c r="N34" s="22">
        <v>607</v>
      </c>
      <c r="O34" s="8">
        <v>520</v>
      </c>
      <c r="P34" s="22">
        <v>578</v>
      </c>
      <c r="Q34" s="24">
        <v>558</v>
      </c>
      <c r="R34" s="20">
        <v>603</v>
      </c>
      <c r="S34" s="21">
        <v>585</v>
      </c>
      <c r="T34" s="20">
        <v>547</v>
      </c>
      <c r="U34" s="21">
        <v>538</v>
      </c>
      <c r="V34" s="20">
        <v>597</v>
      </c>
      <c r="W34" s="21">
        <v>564</v>
      </c>
      <c r="X34" s="20">
        <v>610</v>
      </c>
      <c r="Y34" s="21">
        <v>586</v>
      </c>
      <c r="Z34" s="20">
        <v>687</v>
      </c>
      <c r="AA34" s="21">
        <v>732</v>
      </c>
      <c r="AB34" s="20">
        <v>750</v>
      </c>
      <c r="AC34" s="21">
        <v>720</v>
      </c>
      <c r="AD34" s="66">
        <v>840</v>
      </c>
      <c r="AE34" s="67">
        <v>761</v>
      </c>
      <c r="AF34" s="66">
        <v>817</v>
      </c>
      <c r="AG34" s="67">
        <v>788</v>
      </c>
      <c r="AH34" s="66">
        <v>801</v>
      </c>
      <c r="AI34" s="67">
        <v>711</v>
      </c>
      <c r="AJ34" s="66">
        <v>772</v>
      </c>
      <c r="AK34" s="67">
        <v>726</v>
      </c>
      <c r="AL34" s="66">
        <v>778</v>
      </c>
      <c r="AM34" s="67">
        <v>719</v>
      </c>
      <c r="AN34" s="67">
        <v>748</v>
      </c>
      <c r="AO34" s="67">
        <v>713</v>
      </c>
      <c r="AP34" s="67">
        <v>825</v>
      </c>
      <c r="AQ34" s="67">
        <v>755</v>
      </c>
      <c r="AR34" s="67">
        <v>844</v>
      </c>
      <c r="AS34" s="67">
        <v>749</v>
      </c>
      <c r="AT34" s="67">
        <v>809</v>
      </c>
      <c r="AU34" s="67">
        <v>727</v>
      </c>
      <c r="AV34" s="68">
        <v>882</v>
      </c>
      <c r="AW34" s="69">
        <v>779</v>
      </c>
      <c r="AX34" s="68">
        <v>992</v>
      </c>
      <c r="AY34" s="69">
        <v>918</v>
      </c>
    </row>
    <row r="35" spans="1:51" ht="14.25" customHeight="1" x14ac:dyDescent="0.2">
      <c r="A35" s="4"/>
      <c r="B35" s="7"/>
      <c r="C35" s="4"/>
      <c r="D35" s="7"/>
      <c r="E35" s="4"/>
      <c r="F35" s="7"/>
      <c r="G35" s="4"/>
      <c r="H35" s="7"/>
      <c r="I35" s="4"/>
      <c r="J35" s="7"/>
      <c r="K35" s="4"/>
      <c r="L35" s="7"/>
      <c r="M35" s="4"/>
      <c r="N35" s="7"/>
      <c r="O35" s="4"/>
      <c r="P35" s="7"/>
      <c r="Q35" s="2"/>
      <c r="R35" s="9"/>
      <c r="S35" s="11"/>
      <c r="T35" s="9"/>
      <c r="U35" s="11"/>
      <c r="V35" s="9"/>
      <c r="W35" s="11"/>
      <c r="X35" s="9"/>
      <c r="Y35" s="11"/>
      <c r="Z35" s="9"/>
      <c r="AA35" s="11"/>
      <c r="AB35" s="9"/>
      <c r="AC35" s="11"/>
      <c r="AD35" s="9"/>
      <c r="AE35" s="11"/>
      <c r="AF35" s="9"/>
      <c r="AG35" s="11"/>
      <c r="AH35" s="9"/>
      <c r="AI35" s="11"/>
      <c r="AJ35" s="9"/>
      <c r="AK35" s="11"/>
      <c r="AL35" s="9"/>
      <c r="AM35" s="11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</row>
    <row r="36" spans="1:51" ht="15.75" x14ac:dyDescent="0.25">
      <c r="A36" s="8" t="s">
        <v>24</v>
      </c>
      <c r="B36" s="9">
        <v>18395</v>
      </c>
      <c r="C36" s="10">
        <v>16280</v>
      </c>
      <c r="D36" s="9">
        <v>14208</v>
      </c>
      <c r="E36" s="10">
        <v>12839</v>
      </c>
      <c r="F36" s="20">
        <f t="shared" ref="F36:AY36" si="15">SUM(F38:F48)</f>
        <v>15440</v>
      </c>
      <c r="G36" s="20">
        <f t="shared" si="15"/>
        <v>13214</v>
      </c>
      <c r="H36" s="20">
        <f t="shared" si="15"/>
        <v>16607</v>
      </c>
      <c r="I36" s="20">
        <f t="shared" si="15"/>
        <v>15503</v>
      </c>
      <c r="J36" s="20">
        <f t="shared" si="15"/>
        <v>20208</v>
      </c>
      <c r="K36" s="20">
        <f t="shared" si="15"/>
        <v>18462</v>
      </c>
      <c r="L36" s="20">
        <f t="shared" si="15"/>
        <v>23214</v>
      </c>
      <c r="M36" s="20">
        <f t="shared" si="15"/>
        <v>20679</v>
      </c>
      <c r="N36" s="20">
        <f t="shared" si="15"/>
        <v>25836</v>
      </c>
      <c r="O36" s="20">
        <f t="shared" si="15"/>
        <v>21602</v>
      </c>
      <c r="P36" s="20">
        <f t="shared" si="15"/>
        <v>27301</v>
      </c>
      <c r="Q36" s="21">
        <f t="shared" si="15"/>
        <v>23886</v>
      </c>
      <c r="R36" s="20">
        <f t="shared" si="15"/>
        <v>29803</v>
      </c>
      <c r="S36" s="27">
        <f t="shared" si="15"/>
        <v>26330</v>
      </c>
      <c r="T36" s="20">
        <f t="shared" si="15"/>
        <v>30062</v>
      </c>
      <c r="U36" s="27">
        <f t="shared" si="15"/>
        <v>25329</v>
      </c>
      <c r="V36" s="20">
        <f t="shared" si="15"/>
        <v>29573</v>
      </c>
      <c r="W36" s="27">
        <f t="shared" si="15"/>
        <v>24804</v>
      </c>
      <c r="X36" s="20">
        <f t="shared" si="15"/>
        <v>27930</v>
      </c>
      <c r="Y36" s="27">
        <f t="shared" si="15"/>
        <v>22961</v>
      </c>
      <c r="Z36" s="20">
        <f t="shared" si="15"/>
        <v>26450</v>
      </c>
      <c r="AA36" s="21">
        <f t="shared" si="15"/>
        <v>21846</v>
      </c>
      <c r="AB36" s="20">
        <f t="shared" si="15"/>
        <v>24536</v>
      </c>
      <c r="AC36" s="21">
        <f t="shared" si="15"/>
        <v>20792</v>
      </c>
      <c r="AD36" s="20">
        <f t="shared" si="15"/>
        <v>23484</v>
      </c>
      <c r="AE36" s="21">
        <f t="shared" si="15"/>
        <v>19593</v>
      </c>
      <c r="AF36" s="20">
        <f t="shared" si="15"/>
        <v>22815</v>
      </c>
      <c r="AG36" s="21">
        <f t="shared" si="15"/>
        <v>19082</v>
      </c>
      <c r="AH36" s="20">
        <f t="shared" si="15"/>
        <v>22089</v>
      </c>
      <c r="AI36" s="21">
        <f t="shared" si="15"/>
        <v>18783</v>
      </c>
      <c r="AJ36" s="20">
        <f t="shared" si="15"/>
        <v>22295</v>
      </c>
      <c r="AK36" s="21">
        <f t="shared" si="15"/>
        <v>20308</v>
      </c>
      <c r="AL36" s="20">
        <f t="shared" si="15"/>
        <v>23172</v>
      </c>
      <c r="AM36" s="21">
        <f t="shared" si="15"/>
        <v>19853</v>
      </c>
      <c r="AN36" s="27">
        <f t="shared" si="15"/>
        <v>23465</v>
      </c>
      <c r="AO36" s="27">
        <f t="shared" si="15"/>
        <v>19545</v>
      </c>
      <c r="AP36" s="27">
        <f t="shared" si="15"/>
        <v>22856</v>
      </c>
      <c r="AQ36" s="27">
        <f t="shared" si="15"/>
        <v>19750</v>
      </c>
      <c r="AR36" s="27">
        <f t="shared" si="15"/>
        <v>24636</v>
      </c>
      <c r="AS36" s="27">
        <f t="shared" si="15"/>
        <v>21573</v>
      </c>
      <c r="AT36" s="27">
        <f t="shared" si="15"/>
        <v>26040</v>
      </c>
      <c r="AU36" s="27">
        <f t="shared" si="15"/>
        <v>24157</v>
      </c>
      <c r="AV36" s="27">
        <f t="shared" si="15"/>
        <v>28409</v>
      </c>
      <c r="AW36" s="27">
        <f t="shared" si="15"/>
        <v>24481</v>
      </c>
      <c r="AX36" s="27">
        <f t="shared" si="15"/>
        <v>29401</v>
      </c>
      <c r="AY36" s="27">
        <f t="shared" si="15"/>
        <v>25781</v>
      </c>
    </row>
    <row r="37" spans="1:51" ht="12.75" customHeight="1" x14ac:dyDescent="0.2">
      <c r="A37" s="4"/>
      <c r="B37" s="7"/>
      <c r="C37" s="4"/>
      <c r="D37" s="7"/>
      <c r="E37" s="4"/>
      <c r="F37" s="7"/>
      <c r="G37" s="4"/>
      <c r="H37" s="7"/>
      <c r="I37" s="4"/>
      <c r="J37" s="7"/>
      <c r="K37" s="4"/>
      <c r="L37" s="7"/>
      <c r="M37" s="4"/>
      <c r="N37" s="7"/>
      <c r="O37" s="4"/>
      <c r="P37" s="7"/>
      <c r="Q37" s="2"/>
      <c r="R37" s="9"/>
      <c r="S37" s="11"/>
      <c r="T37" s="9"/>
      <c r="U37" s="11"/>
      <c r="V37" s="9"/>
      <c r="W37" s="11"/>
      <c r="X37" s="9"/>
      <c r="Y37" s="11"/>
      <c r="Z37" s="9"/>
      <c r="AA37" s="11"/>
      <c r="AB37" s="9"/>
      <c r="AC37" s="11"/>
      <c r="AD37" s="9"/>
      <c r="AE37" s="11"/>
      <c r="AF37" s="9"/>
      <c r="AG37" s="11"/>
      <c r="AH37" s="9"/>
      <c r="AI37" s="11"/>
      <c r="AJ37" s="9"/>
      <c r="AK37" s="11"/>
      <c r="AL37" s="9"/>
      <c r="AM37" s="11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</row>
    <row r="38" spans="1:51" ht="15" x14ac:dyDescent="0.2">
      <c r="A38" s="4" t="s">
        <v>25</v>
      </c>
      <c r="B38" s="9">
        <v>1835</v>
      </c>
      <c r="C38" s="10">
        <v>1533</v>
      </c>
      <c r="D38" s="9">
        <v>2030</v>
      </c>
      <c r="E38" s="10">
        <v>1618</v>
      </c>
      <c r="F38" s="9">
        <v>2268</v>
      </c>
      <c r="G38" s="10">
        <v>1738</v>
      </c>
      <c r="H38" s="9">
        <v>2268</v>
      </c>
      <c r="I38" s="10">
        <v>1841</v>
      </c>
      <c r="J38" s="9">
        <v>2371</v>
      </c>
      <c r="K38" s="10">
        <v>2213</v>
      </c>
      <c r="L38" s="7">
        <v>2627</v>
      </c>
      <c r="M38" s="4">
        <v>2298</v>
      </c>
      <c r="N38" s="9">
        <v>2489</v>
      </c>
      <c r="O38" s="10">
        <v>1991</v>
      </c>
      <c r="P38" s="7">
        <v>2573</v>
      </c>
      <c r="Q38" s="2">
        <v>2250</v>
      </c>
      <c r="R38" s="9">
        <v>2820</v>
      </c>
      <c r="S38" s="11">
        <v>2305</v>
      </c>
      <c r="T38" s="9">
        <v>2718</v>
      </c>
      <c r="U38" s="11">
        <v>2282</v>
      </c>
      <c r="V38" s="9">
        <v>2551</v>
      </c>
      <c r="W38" s="11">
        <v>2339</v>
      </c>
      <c r="X38" s="9">
        <v>2459</v>
      </c>
      <c r="Y38" s="11">
        <v>2184</v>
      </c>
      <c r="Z38" s="9">
        <v>2614</v>
      </c>
      <c r="AA38" s="11">
        <v>2131</v>
      </c>
      <c r="AB38" s="9">
        <v>2649</v>
      </c>
      <c r="AC38" s="11">
        <v>2196</v>
      </c>
      <c r="AD38" s="9">
        <v>2619</v>
      </c>
      <c r="AE38" s="11">
        <v>2221</v>
      </c>
      <c r="AF38" s="14">
        <v>2586</v>
      </c>
      <c r="AG38" s="28">
        <v>2237</v>
      </c>
      <c r="AH38" s="14">
        <v>2580</v>
      </c>
      <c r="AI38" s="28">
        <v>2128</v>
      </c>
      <c r="AJ38" s="14">
        <v>2435</v>
      </c>
      <c r="AK38" s="28">
        <v>2093</v>
      </c>
      <c r="AL38" s="14">
        <v>2480</v>
      </c>
      <c r="AM38" s="28">
        <v>2175</v>
      </c>
      <c r="AN38" s="28">
        <v>2511</v>
      </c>
      <c r="AO38" s="28">
        <v>2166</v>
      </c>
      <c r="AP38" s="14">
        <v>2425</v>
      </c>
      <c r="AQ38" s="28">
        <v>2132</v>
      </c>
      <c r="AR38" s="14">
        <v>2620</v>
      </c>
      <c r="AS38" s="28">
        <v>2634</v>
      </c>
      <c r="AT38" s="14">
        <v>2614</v>
      </c>
      <c r="AU38" s="28">
        <v>2420</v>
      </c>
      <c r="AV38" s="41">
        <v>2667</v>
      </c>
      <c r="AW38" s="42">
        <v>2305</v>
      </c>
      <c r="AX38" s="41">
        <v>2613</v>
      </c>
      <c r="AY38" s="42">
        <v>2364</v>
      </c>
    </row>
    <row r="39" spans="1:51" ht="15" x14ac:dyDescent="0.2">
      <c r="A39" s="4" t="s">
        <v>26</v>
      </c>
      <c r="B39" s="7" t="s">
        <v>3</v>
      </c>
      <c r="C39" s="4" t="s">
        <v>3</v>
      </c>
      <c r="D39" s="7" t="s">
        <v>3</v>
      </c>
      <c r="E39" s="4" t="s">
        <v>3</v>
      </c>
      <c r="F39" s="12" t="s">
        <v>3</v>
      </c>
      <c r="G39" s="16" t="s">
        <v>3</v>
      </c>
      <c r="H39" s="12" t="s">
        <v>3</v>
      </c>
      <c r="I39" s="4">
        <v>768</v>
      </c>
      <c r="J39" s="9">
        <v>1323</v>
      </c>
      <c r="K39" s="10">
        <v>1165</v>
      </c>
      <c r="L39" s="7">
        <v>1575</v>
      </c>
      <c r="M39" s="4">
        <v>1386</v>
      </c>
      <c r="N39" s="9">
        <v>1992</v>
      </c>
      <c r="O39" s="10">
        <v>1527</v>
      </c>
      <c r="P39" s="7">
        <v>1886</v>
      </c>
      <c r="Q39" s="2">
        <v>1594</v>
      </c>
      <c r="R39" s="9">
        <v>2078</v>
      </c>
      <c r="S39" s="11">
        <v>1780</v>
      </c>
      <c r="T39" s="9">
        <v>2098</v>
      </c>
      <c r="U39" s="11">
        <v>1584</v>
      </c>
      <c r="V39" s="9">
        <v>1851</v>
      </c>
      <c r="W39" s="11">
        <v>1477</v>
      </c>
      <c r="X39" s="9">
        <v>1642</v>
      </c>
      <c r="Y39" s="11">
        <v>1350</v>
      </c>
      <c r="Z39" s="9">
        <v>1698</v>
      </c>
      <c r="AA39" s="11">
        <v>1339</v>
      </c>
      <c r="AB39" s="9">
        <v>1478</v>
      </c>
      <c r="AC39" s="11">
        <v>1247</v>
      </c>
      <c r="AD39" s="9">
        <v>1601</v>
      </c>
      <c r="AE39" s="11">
        <v>1378</v>
      </c>
      <c r="AF39" s="14">
        <v>1719</v>
      </c>
      <c r="AG39" s="28">
        <v>1449</v>
      </c>
      <c r="AH39" s="14">
        <v>1853</v>
      </c>
      <c r="AI39" s="28">
        <v>1554</v>
      </c>
      <c r="AJ39" s="14">
        <v>1915</v>
      </c>
      <c r="AK39" s="28">
        <v>1611</v>
      </c>
      <c r="AL39" s="14">
        <v>2128</v>
      </c>
      <c r="AM39" s="28">
        <v>1825</v>
      </c>
      <c r="AN39" s="28">
        <v>2260</v>
      </c>
      <c r="AO39" s="28">
        <v>1917</v>
      </c>
      <c r="AP39" s="14">
        <v>2327</v>
      </c>
      <c r="AQ39" s="28">
        <v>1974</v>
      </c>
      <c r="AR39" s="14">
        <v>2672</v>
      </c>
      <c r="AS39" s="28">
        <v>2191</v>
      </c>
      <c r="AT39" s="14">
        <v>2521</v>
      </c>
      <c r="AU39" s="28">
        <v>2391</v>
      </c>
      <c r="AV39" s="41">
        <v>2704</v>
      </c>
      <c r="AW39" s="42">
        <v>2226</v>
      </c>
      <c r="AX39" s="41">
        <v>2219</v>
      </c>
      <c r="AY39" s="42">
        <v>1850</v>
      </c>
    </row>
    <row r="40" spans="1:51" ht="15" x14ac:dyDescent="0.2">
      <c r="A40" s="4" t="s">
        <v>27</v>
      </c>
      <c r="B40" s="9">
        <v>1425</v>
      </c>
      <c r="C40" s="10">
        <v>1283</v>
      </c>
      <c r="D40" s="9">
        <v>1604</v>
      </c>
      <c r="E40" s="10">
        <v>1597</v>
      </c>
      <c r="F40" s="9">
        <v>1605</v>
      </c>
      <c r="G40" s="10">
        <v>1630</v>
      </c>
      <c r="H40" s="9">
        <v>1843</v>
      </c>
      <c r="I40" s="10">
        <v>1682</v>
      </c>
      <c r="J40" s="9">
        <v>2141</v>
      </c>
      <c r="K40" s="10">
        <v>2000</v>
      </c>
      <c r="L40" s="7">
        <v>2482</v>
      </c>
      <c r="M40" s="4">
        <v>2250</v>
      </c>
      <c r="N40" s="9">
        <v>2450</v>
      </c>
      <c r="O40" s="10">
        <v>2001</v>
      </c>
      <c r="P40" s="7">
        <v>2510</v>
      </c>
      <c r="Q40" s="2">
        <v>2065</v>
      </c>
      <c r="R40" s="9">
        <v>2558</v>
      </c>
      <c r="S40" s="11">
        <v>2095</v>
      </c>
      <c r="T40" s="9">
        <v>2300</v>
      </c>
      <c r="U40" s="11">
        <v>1878</v>
      </c>
      <c r="V40" s="9">
        <v>2392</v>
      </c>
      <c r="W40" s="11">
        <v>1967</v>
      </c>
      <c r="X40" s="9">
        <v>2061</v>
      </c>
      <c r="Y40" s="11">
        <v>1713</v>
      </c>
      <c r="Z40" s="9">
        <v>1896</v>
      </c>
      <c r="AA40" s="11">
        <v>1561</v>
      </c>
      <c r="AB40" s="9">
        <v>1967</v>
      </c>
      <c r="AC40" s="11">
        <v>1469</v>
      </c>
      <c r="AD40" s="9">
        <v>1700</v>
      </c>
      <c r="AE40" s="11">
        <v>1375</v>
      </c>
      <c r="AF40" s="14">
        <v>1720</v>
      </c>
      <c r="AG40" s="28">
        <v>1435</v>
      </c>
      <c r="AH40" s="14">
        <v>1893</v>
      </c>
      <c r="AI40" s="28">
        <v>1474</v>
      </c>
      <c r="AJ40" s="14">
        <v>1863</v>
      </c>
      <c r="AK40" s="28">
        <v>1519</v>
      </c>
      <c r="AL40" s="14">
        <v>2001</v>
      </c>
      <c r="AM40" s="28">
        <v>1659</v>
      </c>
      <c r="AN40" s="28">
        <v>1877</v>
      </c>
      <c r="AO40" s="28">
        <v>1513</v>
      </c>
      <c r="AP40" s="14">
        <v>1891</v>
      </c>
      <c r="AQ40" s="28">
        <v>1625</v>
      </c>
      <c r="AR40" s="14">
        <v>2157</v>
      </c>
      <c r="AS40" s="28">
        <v>1746</v>
      </c>
      <c r="AT40" s="14">
        <v>2269</v>
      </c>
      <c r="AU40" s="28">
        <v>1988</v>
      </c>
      <c r="AV40" s="41">
        <v>2669</v>
      </c>
      <c r="AW40" s="42">
        <v>2275</v>
      </c>
      <c r="AX40" s="41">
        <v>2923</v>
      </c>
      <c r="AY40" s="42">
        <v>2497</v>
      </c>
    </row>
    <row r="41" spans="1:51" ht="17.25" customHeight="1" x14ac:dyDescent="0.2">
      <c r="A41" s="4" t="s">
        <v>28</v>
      </c>
      <c r="B41" s="9">
        <v>2312</v>
      </c>
      <c r="C41" s="10">
        <v>1990</v>
      </c>
      <c r="D41" s="9">
        <v>2515</v>
      </c>
      <c r="E41" s="10">
        <v>2261</v>
      </c>
      <c r="F41" s="9">
        <v>2778</v>
      </c>
      <c r="G41" s="10">
        <v>2278</v>
      </c>
      <c r="H41" s="9">
        <v>3052</v>
      </c>
      <c r="I41" s="10">
        <v>2719</v>
      </c>
      <c r="J41" s="9">
        <v>3534</v>
      </c>
      <c r="K41" s="10">
        <v>3090</v>
      </c>
      <c r="L41" s="7">
        <v>4083</v>
      </c>
      <c r="M41" s="4">
        <v>3651</v>
      </c>
      <c r="N41" s="9">
        <v>4975</v>
      </c>
      <c r="O41" s="10">
        <v>4086</v>
      </c>
      <c r="P41" s="7">
        <v>5416</v>
      </c>
      <c r="Q41" s="2">
        <v>4661</v>
      </c>
      <c r="R41" s="9">
        <v>6052</v>
      </c>
      <c r="S41" s="11">
        <v>5529</v>
      </c>
      <c r="T41" s="9">
        <v>6680</v>
      </c>
      <c r="U41" s="11">
        <v>5515</v>
      </c>
      <c r="V41" s="9">
        <v>6799</v>
      </c>
      <c r="W41" s="11">
        <v>5411</v>
      </c>
      <c r="X41" s="9">
        <v>6744</v>
      </c>
      <c r="Y41" s="11">
        <v>4847</v>
      </c>
      <c r="Z41" s="9">
        <v>5993</v>
      </c>
      <c r="AA41" s="11">
        <v>4370</v>
      </c>
      <c r="AB41" s="9">
        <v>4868</v>
      </c>
      <c r="AC41" s="11">
        <v>3902</v>
      </c>
      <c r="AD41" s="9">
        <v>4627</v>
      </c>
      <c r="AE41" s="11">
        <v>3661</v>
      </c>
      <c r="AF41" s="14">
        <v>4044</v>
      </c>
      <c r="AG41" s="28">
        <v>3362</v>
      </c>
      <c r="AH41" s="14">
        <v>3808</v>
      </c>
      <c r="AI41" s="28">
        <v>3236</v>
      </c>
      <c r="AJ41" s="14">
        <v>4205</v>
      </c>
      <c r="AK41" s="28">
        <v>4049</v>
      </c>
      <c r="AL41" s="14">
        <v>3994</v>
      </c>
      <c r="AM41" s="28">
        <v>3216</v>
      </c>
      <c r="AN41" s="28">
        <v>3837</v>
      </c>
      <c r="AO41" s="28">
        <v>3052</v>
      </c>
      <c r="AP41" s="14">
        <v>3811</v>
      </c>
      <c r="AQ41" s="28">
        <v>3291</v>
      </c>
      <c r="AR41" s="14">
        <v>4161</v>
      </c>
      <c r="AS41" s="28">
        <v>3404</v>
      </c>
      <c r="AT41" s="14">
        <v>4660</v>
      </c>
      <c r="AU41" s="28">
        <v>4215</v>
      </c>
      <c r="AV41" s="41">
        <v>5573</v>
      </c>
      <c r="AW41" s="42">
        <v>4755</v>
      </c>
      <c r="AX41" s="41">
        <v>6048</v>
      </c>
      <c r="AY41" s="42">
        <v>5236</v>
      </c>
    </row>
    <row r="42" spans="1:51" ht="16.5" customHeight="1" x14ac:dyDescent="0.2">
      <c r="A42" s="4" t="s">
        <v>29</v>
      </c>
      <c r="B42" s="9">
        <v>5314</v>
      </c>
      <c r="C42" s="10">
        <v>4699</v>
      </c>
      <c r="D42" s="7" t="s">
        <v>3</v>
      </c>
      <c r="E42" s="4" t="s">
        <v>3</v>
      </c>
      <c r="F42" s="7" t="s">
        <v>3</v>
      </c>
      <c r="G42" s="4" t="s">
        <v>3</v>
      </c>
      <c r="H42" s="7" t="s">
        <v>3</v>
      </c>
      <c r="I42" s="4" t="s">
        <v>3</v>
      </c>
      <c r="J42" s="7" t="s">
        <v>3</v>
      </c>
      <c r="K42" s="4" t="s">
        <v>3</v>
      </c>
      <c r="L42" s="7" t="s">
        <v>3</v>
      </c>
      <c r="M42" s="4" t="s">
        <v>3</v>
      </c>
      <c r="N42" s="7" t="s">
        <v>3</v>
      </c>
      <c r="O42" s="4" t="s">
        <v>3</v>
      </c>
      <c r="P42" s="7"/>
      <c r="Q42" s="2" t="s">
        <v>3</v>
      </c>
      <c r="R42" s="9"/>
      <c r="S42" s="11"/>
      <c r="T42" s="9"/>
      <c r="U42" s="11"/>
      <c r="V42" s="9"/>
      <c r="W42" s="11"/>
      <c r="X42" s="9"/>
      <c r="Y42" s="11"/>
      <c r="Z42" s="9"/>
      <c r="AA42" s="11"/>
      <c r="AB42" s="9"/>
      <c r="AC42" s="11"/>
      <c r="AD42" s="9"/>
      <c r="AE42" s="11"/>
      <c r="AF42" s="9"/>
      <c r="AG42" s="11"/>
      <c r="AH42" s="9"/>
      <c r="AI42" s="11"/>
      <c r="AJ42" s="9"/>
      <c r="AK42" s="11"/>
      <c r="AL42" s="9"/>
      <c r="AM42" s="11"/>
      <c r="AN42" s="33"/>
      <c r="AO42" s="33"/>
      <c r="AP42" s="33"/>
      <c r="AQ42" s="33"/>
      <c r="AR42" s="14"/>
      <c r="AS42" s="33"/>
      <c r="AT42" s="14"/>
      <c r="AU42" s="33"/>
      <c r="AV42" s="14"/>
      <c r="AW42" s="33"/>
      <c r="AX42" s="14"/>
      <c r="AY42" s="33"/>
    </row>
    <row r="43" spans="1:51" ht="14.25" customHeight="1" x14ac:dyDescent="0.2">
      <c r="A43" s="4" t="s">
        <v>36</v>
      </c>
      <c r="B43" s="9"/>
      <c r="C43" s="10"/>
      <c r="D43" s="7"/>
      <c r="E43" s="4"/>
      <c r="F43" s="7"/>
      <c r="G43" s="4"/>
      <c r="H43" s="7"/>
      <c r="I43" s="4"/>
      <c r="J43" s="7"/>
      <c r="K43" s="4"/>
      <c r="L43" s="7"/>
      <c r="M43" s="4"/>
      <c r="N43" s="12" t="s">
        <v>19</v>
      </c>
      <c r="O43" s="12" t="s">
        <v>19</v>
      </c>
      <c r="P43" s="12" t="s">
        <v>19</v>
      </c>
      <c r="Q43" s="12" t="s">
        <v>19</v>
      </c>
      <c r="R43" s="12" t="s">
        <v>19</v>
      </c>
      <c r="S43" s="12" t="s">
        <v>19</v>
      </c>
      <c r="T43" s="12" t="s">
        <v>19</v>
      </c>
      <c r="U43" s="12" t="s">
        <v>19</v>
      </c>
      <c r="V43" s="12" t="s">
        <v>19</v>
      </c>
      <c r="W43" s="12" t="s">
        <v>19</v>
      </c>
      <c r="X43" s="12" t="s">
        <v>19</v>
      </c>
      <c r="Y43" s="12" t="s">
        <v>19</v>
      </c>
      <c r="Z43" s="12" t="s">
        <v>19</v>
      </c>
      <c r="AA43" s="12" t="s">
        <v>19</v>
      </c>
      <c r="AB43" s="12" t="s">
        <v>19</v>
      </c>
      <c r="AC43" s="12" t="s">
        <v>19</v>
      </c>
      <c r="AD43" s="12" t="s">
        <v>19</v>
      </c>
      <c r="AE43" s="12" t="s">
        <v>19</v>
      </c>
      <c r="AF43" s="12" t="s">
        <v>19</v>
      </c>
      <c r="AG43" s="12" t="s">
        <v>19</v>
      </c>
      <c r="AH43" s="12" t="s">
        <v>19</v>
      </c>
      <c r="AI43" s="12" t="s">
        <v>19</v>
      </c>
      <c r="AJ43" s="12" t="s">
        <v>19</v>
      </c>
      <c r="AK43" s="12" t="s">
        <v>19</v>
      </c>
      <c r="AL43" s="12" t="s">
        <v>19</v>
      </c>
      <c r="AM43" s="28">
        <v>306</v>
      </c>
      <c r="AN43" s="28">
        <v>517</v>
      </c>
      <c r="AO43" s="28">
        <v>408</v>
      </c>
      <c r="AP43" s="14">
        <v>478</v>
      </c>
      <c r="AQ43" s="28">
        <v>419</v>
      </c>
      <c r="AR43" s="14">
        <v>487</v>
      </c>
      <c r="AS43" s="28">
        <v>628</v>
      </c>
      <c r="AT43" s="14">
        <v>860</v>
      </c>
      <c r="AU43" s="28">
        <v>886</v>
      </c>
      <c r="AV43" s="41">
        <v>838</v>
      </c>
      <c r="AW43" s="42">
        <v>757</v>
      </c>
      <c r="AX43" s="41">
        <v>826</v>
      </c>
      <c r="AY43" s="42">
        <v>844</v>
      </c>
    </row>
    <row r="44" spans="1:51" ht="15" x14ac:dyDescent="0.2">
      <c r="A44" s="4" t="s">
        <v>30</v>
      </c>
      <c r="B44" s="7">
        <v>886</v>
      </c>
      <c r="C44" s="4">
        <v>759</v>
      </c>
      <c r="D44" s="7">
        <v>941</v>
      </c>
      <c r="E44" s="4">
        <v>829</v>
      </c>
      <c r="F44" s="9">
        <v>1105</v>
      </c>
      <c r="G44" s="4">
        <v>996</v>
      </c>
      <c r="H44" s="9">
        <v>1185</v>
      </c>
      <c r="I44" s="10">
        <v>1033</v>
      </c>
      <c r="J44" s="9">
        <v>1302</v>
      </c>
      <c r="K44" s="10">
        <v>1112</v>
      </c>
      <c r="L44" s="7">
        <v>1451</v>
      </c>
      <c r="M44" s="4">
        <v>1314</v>
      </c>
      <c r="N44" s="9">
        <v>1661</v>
      </c>
      <c r="O44" s="10">
        <v>1420</v>
      </c>
      <c r="P44" s="7">
        <v>1923</v>
      </c>
      <c r="Q44" s="2">
        <v>1657</v>
      </c>
      <c r="R44" s="9">
        <v>1966</v>
      </c>
      <c r="S44" s="11">
        <v>1620</v>
      </c>
      <c r="T44" s="9">
        <v>2032</v>
      </c>
      <c r="U44" s="11">
        <v>1742</v>
      </c>
      <c r="V44" s="9">
        <v>2011</v>
      </c>
      <c r="W44" s="11">
        <v>1668</v>
      </c>
      <c r="X44" s="9">
        <v>1820</v>
      </c>
      <c r="Y44" s="11">
        <v>1525</v>
      </c>
      <c r="Z44" s="9">
        <v>1668</v>
      </c>
      <c r="AA44" s="11">
        <v>1386</v>
      </c>
      <c r="AB44" s="9">
        <v>1624</v>
      </c>
      <c r="AC44" s="11">
        <v>1378</v>
      </c>
      <c r="AD44" s="9">
        <v>1513</v>
      </c>
      <c r="AE44" s="11">
        <v>1302</v>
      </c>
      <c r="AF44" s="14">
        <v>1471</v>
      </c>
      <c r="AG44" s="28">
        <v>1311</v>
      </c>
      <c r="AH44" s="14">
        <v>1299</v>
      </c>
      <c r="AI44" s="28">
        <v>1239</v>
      </c>
      <c r="AJ44" s="14">
        <v>1431</v>
      </c>
      <c r="AK44" s="28">
        <v>1422</v>
      </c>
      <c r="AL44" s="14">
        <v>1562</v>
      </c>
      <c r="AM44" s="28">
        <v>1358</v>
      </c>
      <c r="AN44" s="28">
        <v>1513</v>
      </c>
      <c r="AO44" s="28">
        <v>1238</v>
      </c>
      <c r="AP44" s="14">
        <v>1295</v>
      </c>
      <c r="AQ44" s="28">
        <v>1119</v>
      </c>
      <c r="AR44" s="14">
        <v>1318</v>
      </c>
      <c r="AS44" s="28">
        <v>1071</v>
      </c>
      <c r="AT44" s="14">
        <v>1192</v>
      </c>
      <c r="AU44" s="28">
        <v>1307</v>
      </c>
      <c r="AV44" s="41">
        <v>1301</v>
      </c>
      <c r="AW44" s="42">
        <v>1131</v>
      </c>
      <c r="AX44" s="41">
        <v>1266</v>
      </c>
      <c r="AY44" s="42">
        <v>1125</v>
      </c>
    </row>
    <row r="45" spans="1:51" ht="15" x14ac:dyDescent="0.2">
      <c r="A45" s="4" t="s">
        <v>74</v>
      </c>
      <c r="B45" s="9"/>
      <c r="C45" s="10"/>
      <c r="D45" s="7"/>
      <c r="E45" s="4"/>
      <c r="F45" s="7"/>
      <c r="G45" s="4"/>
      <c r="H45" s="7"/>
      <c r="I45" s="4"/>
      <c r="J45" s="7"/>
      <c r="K45" s="4"/>
      <c r="L45" s="7"/>
      <c r="M45" s="4"/>
      <c r="N45" s="7"/>
      <c r="O45" s="4"/>
      <c r="P45" s="12" t="s">
        <v>19</v>
      </c>
      <c r="Q45" s="12" t="s">
        <v>19</v>
      </c>
      <c r="R45" s="12" t="s">
        <v>19</v>
      </c>
      <c r="S45" s="12" t="s">
        <v>19</v>
      </c>
      <c r="T45" s="12" t="s">
        <v>19</v>
      </c>
      <c r="U45" s="12" t="s">
        <v>19</v>
      </c>
      <c r="V45" s="12" t="s">
        <v>19</v>
      </c>
      <c r="W45" s="12" t="s">
        <v>19</v>
      </c>
      <c r="X45" s="12" t="s">
        <v>19</v>
      </c>
      <c r="Y45" s="12" t="s">
        <v>19</v>
      </c>
      <c r="Z45" s="12" t="s">
        <v>19</v>
      </c>
      <c r="AA45" s="12" t="s">
        <v>19</v>
      </c>
      <c r="AB45" s="12" t="s">
        <v>19</v>
      </c>
      <c r="AC45" s="12" t="s">
        <v>19</v>
      </c>
      <c r="AD45" s="12" t="s">
        <v>19</v>
      </c>
      <c r="AE45" s="12" t="s">
        <v>19</v>
      </c>
      <c r="AF45" s="12" t="s">
        <v>19</v>
      </c>
      <c r="AG45" s="12" t="s">
        <v>19</v>
      </c>
      <c r="AH45" s="12" t="s">
        <v>19</v>
      </c>
      <c r="AI45" s="12" t="s">
        <v>19</v>
      </c>
      <c r="AJ45" s="12" t="s">
        <v>19</v>
      </c>
      <c r="AK45" s="12" t="s">
        <v>19</v>
      </c>
      <c r="AL45" s="12" t="s">
        <v>19</v>
      </c>
      <c r="AM45" s="12" t="s">
        <v>19</v>
      </c>
      <c r="AN45" s="12" t="s">
        <v>19</v>
      </c>
      <c r="AO45" s="12" t="s">
        <v>19</v>
      </c>
      <c r="AP45" s="12" t="s">
        <v>19</v>
      </c>
      <c r="AQ45" s="12" t="s">
        <v>19</v>
      </c>
      <c r="AR45" s="14">
        <v>389</v>
      </c>
      <c r="AS45" s="28">
        <v>311</v>
      </c>
      <c r="AT45" s="14">
        <v>490</v>
      </c>
      <c r="AU45" s="28">
        <v>645</v>
      </c>
      <c r="AV45" s="41">
        <v>498</v>
      </c>
      <c r="AW45" s="42">
        <v>476</v>
      </c>
      <c r="AX45" s="41">
        <v>557</v>
      </c>
      <c r="AY45" s="42">
        <v>530</v>
      </c>
    </row>
    <row r="46" spans="1:51" ht="15" x14ac:dyDescent="0.2">
      <c r="A46" s="4" t="s">
        <v>31</v>
      </c>
      <c r="B46" s="7">
        <v>1729</v>
      </c>
      <c r="C46" s="4">
        <v>1772</v>
      </c>
      <c r="D46" s="7">
        <v>1867</v>
      </c>
      <c r="E46" s="4">
        <v>1739</v>
      </c>
      <c r="F46" s="7">
        <v>1965</v>
      </c>
      <c r="G46" s="4">
        <v>1648</v>
      </c>
      <c r="H46" s="9">
        <v>2267</v>
      </c>
      <c r="I46" s="4">
        <v>2106</v>
      </c>
      <c r="J46" s="7">
        <v>2835</v>
      </c>
      <c r="K46" s="4">
        <v>2639</v>
      </c>
      <c r="L46" s="7">
        <v>3148</v>
      </c>
      <c r="M46" s="4">
        <v>3011</v>
      </c>
      <c r="N46" s="7">
        <v>3860</v>
      </c>
      <c r="O46" s="4">
        <v>3286</v>
      </c>
      <c r="P46" s="7">
        <v>4214</v>
      </c>
      <c r="Q46" s="2">
        <v>3748</v>
      </c>
      <c r="R46" s="9">
        <v>4735</v>
      </c>
      <c r="S46" s="11">
        <v>4196</v>
      </c>
      <c r="T46" s="9">
        <v>4722</v>
      </c>
      <c r="U46" s="11">
        <v>4108</v>
      </c>
      <c r="V46" s="9">
        <v>4571</v>
      </c>
      <c r="W46" s="11">
        <v>3905</v>
      </c>
      <c r="X46" s="9">
        <v>4447</v>
      </c>
      <c r="Y46" s="11">
        <v>3710</v>
      </c>
      <c r="Z46" s="9">
        <v>4165</v>
      </c>
      <c r="AA46" s="11">
        <v>3424</v>
      </c>
      <c r="AB46" s="9">
        <v>3810</v>
      </c>
      <c r="AC46" s="11">
        <v>3100</v>
      </c>
      <c r="AD46" s="9">
        <v>3274</v>
      </c>
      <c r="AE46" s="11">
        <v>2648</v>
      </c>
      <c r="AF46" s="14">
        <v>3145</v>
      </c>
      <c r="AG46" s="28">
        <v>2548</v>
      </c>
      <c r="AH46" s="14">
        <v>2982</v>
      </c>
      <c r="AI46" s="28">
        <v>2506</v>
      </c>
      <c r="AJ46" s="14">
        <v>2939</v>
      </c>
      <c r="AK46" s="28">
        <v>2512</v>
      </c>
      <c r="AL46" s="14">
        <v>3126</v>
      </c>
      <c r="AM46" s="28">
        <v>2568</v>
      </c>
      <c r="AN46" s="28">
        <v>3092</v>
      </c>
      <c r="AO46" s="28">
        <v>2636</v>
      </c>
      <c r="AP46" s="14">
        <v>3101</v>
      </c>
      <c r="AQ46" s="28">
        <v>2656</v>
      </c>
      <c r="AR46" s="14">
        <v>3369</v>
      </c>
      <c r="AS46" s="28">
        <v>2923</v>
      </c>
      <c r="AT46" s="14">
        <v>3728</v>
      </c>
      <c r="AU46" s="28">
        <v>3126</v>
      </c>
      <c r="AV46" s="41">
        <v>4027</v>
      </c>
      <c r="AW46" s="42">
        <v>3493</v>
      </c>
      <c r="AX46" s="41">
        <v>4423</v>
      </c>
      <c r="AY46" s="42">
        <v>3898</v>
      </c>
    </row>
    <row r="47" spans="1:51" ht="15" x14ac:dyDescent="0.2">
      <c r="A47" s="4" t="s">
        <v>32</v>
      </c>
      <c r="B47" s="7">
        <v>782</v>
      </c>
      <c r="C47" s="4">
        <v>544</v>
      </c>
      <c r="D47" s="7">
        <v>1038</v>
      </c>
      <c r="E47" s="4">
        <v>930</v>
      </c>
      <c r="F47" s="7">
        <v>1360</v>
      </c>
      <c r="G47" s="4">
        <v>1216</v>
      </c>
      <c r="H47" s="9">
        <v>1396</v>
      </c>
      <c r="I47" s="4">
        <v>1301</v>
      </c>
      <c r="J47" s="7">
        <v>2147</v>
      </c>
      <c r="K47" s="4">
        <v>1909</v>
      </c>
      <c r="L47" s="7">
        <v>2673</v>
      </c>
      <c r="M47" s="4">
        <v>2309</v>
      </c>
      <c r="N47" s="7">
        <v>3078</v>
      </c>
      <c r="O47" s="4">
        <v>2667</v>
      </c>
      <c r="P47" s="7">
        <v>3315</v>
      </c>
      <c r="Q47" s="2">
        <v>3052</v>
      </c>
      <c r="R47" s="9">
        <v>3693</v>
      </c>
      <c r="S47" s="11">
        <v>3557</v>
      </c>
      <c r="T47" s="9">
        <v>3502</v>
      </c>
      <c r="U47" s="11">
        <v>3144</v>
      </c>
      <c r="V47" s="9">
        <v>3524</v>
      </c>
      <c r="W47" s="11">
        <v>2955</v>
      </c>
      <c r="X47" s="9">
        <v>3167</v>
      </c>
      <c r="Y47" s="11">
        <v>2858</v>
      </c>
      <c r="Z47" s="9">
        <v>3082</v>
      </c>
      <c r="AA47" s="11">
        <v>2829</v>
      </c>
      <c r="AB47" s="9">
        <v>2805</v>
      </c>
      <c r="AC47" s="11">
        <v>2322</v>
      </c>
      <c r="AD47" s="9">
        <v>2953</v>
      </c>
      <c r="AE47" s="11">
        <v>2454</v>
      </c>
      <c r="AF47" s="14">
        <v>3067</v>
      </c>
      <c r="AG47" s="28">
        <v>2461</v>
      </c>
      <c r="AH47" s="14">
        <v>2882</v>
      </c>
      <c r="AI47" s="28">
        <v>2382</v>
      </c>
      <c r="AJ47" s="14">
        <v>2874</v>
      </c>
      <c r="AK47" s="28">
        <v>2459</v>
      </c>
      <c r="AL47" s="14">
        <v>3225</v>
      </c>
      <c r="AM47" s="28">
        <v>2530</v>
      </c>
      <c r="AN47" s="28">
        <v>3170</v>
      </c>
      <c r="AO47" s="28">
        <v>2635</v>
      </c>
      <c r="AP47" s="14">
        <v>3175</v>
      </c>
      <c r="AQ47" s="28">
        <v>2738</v>
      </c>
      <c r="AR47" s="14">
        <v>3362</v>
      </c>
      <c r="AS47" s="28">
        <v>2993</v>
      </c>
      <c r="AT47" s="14">
        <v>3481</v>
      </c>
      <c r="AU47" s="28">
        <v>2896</v>
      </c>
      <c r="AV47" s="41">
        <v>3722</v>
      </c>
      <c r="AW47" s="42">
        <v>3190</v>
      </c>
      <c r="AX47" s="41">
        <v>4002</v>
      </c>
      <c r="AY47" s="42">
        <v>3404</v>
      </c>
    </row>
    <row r="48" spans="1:51" ht="15" x14ac:dyDescent="0.2">
      <c r="A48" s="4" t="s">
        <v>33</v>
      </c>
      <c r="B48" s="9">
        <v>4112</v>
      </c>
      <c r="C48" s="10">
        <v>3700</v>
      </c>
      <c r="D48" s="9">
        <v>4213</v>
      </c>
      <c r="E48" s="10">
        <v>3865</v>
      </c>
      <c r="F48" s="9">
        <v>4359</v>
      </c>
      <c r="G48" s="10">
        <v>3708</v>
      </c>
      <c r="H48" s="9">
        <v>4596</v>
      </c>
      <c r="I48" s="10">
        <v>4053</v>
      </c>
      <c r="J48" s="9">
        <v>4555</v>
      </c>
      <c r="K48" s="10">
        <v>4334</v>
      </c>
      <c r="L48" s="7">
        <v>5175</v>
      </c>
      <c r="M48" s="10">
        <v>4460</v>
      </c>
      <c r="N48" s="9">
        <v>5331</v>
      </c>
      <c r="O48" s="10">
        <v>4624</v>
      </c>
      <c r="P48" s="7">
        <v>5464</v>
      </c>
      <c r="Q48" s="11">
        <v>4859</v>
      </c>
      <c r="R48" s="9">
        <v>5901</v>
      </c>
      <c r="S48" s="11">
        <v>5248</v>
      </c>
      <c r="T48" s="9">
        <v>6010</v>
      </c>
      <c r="U48" s="11">
        <v>5076</v>
      </c>
      <c r="V48" s="9">
        <v>5874</v>
      </c>
      <c r="W48" s="11">
        <v>5082</v>
      </c>
      <c r="X48" s="9">
        <v>5590</v>
      </c>
      <c r="Y48" s="11">
        <v>4774</v>
      </c>
      <c r="Z48" s="9">
        <v>5334</v>
      </c>
      <c r="AA48" s="11">
        <v>4806</v>
      </c>
      <c r="AB48" s="9">
        <v>5335</v>
      </c>
      <c r="AC48" s="11">
        <v>5178</v>
      </c>
      <c r="AD48" s="9">
        <v>5197</v>
      </c>
      <c r="AE48" s="11">
        <v>4554</v>
      </c>
      <c r="AF48" s="14">
        <v>5063</v>
      </c>
      <c r="AG48" s="28">
        <v>4279</v>
      </c>
      <c r="AH48" s="14">
        <v>4792</v>
      </c>
      <c r="AI48" s="28">
        <v>4264</v>
      </c>
      <c r="AJ48" s="14">
        <v>4633</v>
      </c>
      <c r="AK48" s="28">
        <v>4643</v>
      </c>
      <c r="AL48" s="14">
        <v>4656</v>
      </c>
      <c r="AM48" s="28">
        <v>4216</v>
      </c>
      <c r="AN48" s="28">
        <v>4688</v>
      </c>
      <c r="AO48" s="28">
        <v>3980</v>
      </c>
      <c r="AP48" s="14">
        <v>4353</v>
      </c>
      <c r="AQ48" s="28">
        <v>3796</v>
      </c>
      <c r="AR48" s="14">
        <v>4101</v>
      </c>
      <c r="AS48" s="28">
        <v>3672</v>
      </c>
      <c r="AT48" s="14">
        <v>4225</v>
      </c>
      <c r="AU48" s="28">
        <v>4283</v>
      </c>
      <c r="AV48" s="41">
        <v>4410</v>
      </c>
      <c r="AW48" s="42">
        <v>3873</v>
      </c>
      <c r="AX48" s="41">
        <v>4524</v>
      </c>
      <c r="AY48" s="42">
        <v>4033</v>
      </c>
    </row>
    <row r="49" spans="1:51" ht="12" customHeight="1" x14ac:dyDescent="0.2">
      <c r="A49" s="4"/>
      <c r="B49" s="7"/>
      <c r="C49" s="4"/>
      <c r="D49" s="7"/>
      <c r="E49" s="4"/>
      <c r="F49" s="7"/>
      <c r="G49" s="4"/>
      <c r="H49" s="7"/>
      <c r="I49" s="4"/>
      <c r="J49" s="7"/>
      <c r="K49" s="4"/>
      <c r="L49" s="7"/>
      <c r="M49" s="4"/>
      <c r="N49" s="7"/>
      <c r="O49" s="4"/>
      <c r="P49" s="7"/>
      <c r="Q49" s="2"/>
      <c r="R49" s="9"/>
      <c r="S49" s="11"/>
      <c r="T49" s="9"/>
      <c r="U49" s="11"/>
      <c r="V49" s="9"/>
      <c r="W49" s="11"/>
      <c r="X49" s="9"/>
      <c r="Y49" s="11"/>
      <c r="Z49" s="9"/>
      <c r="AA49" s="11"/>
      <c r="AB49" s="9"/>
      <c r="AC49" s="11"/>
      <c r="AD49" s="9"/>
      <c r="AE49" s="11"/>
      <c r="AF49" s="9"/>
      <c r="AG49" s="11"/>
      <c r="AH49" s="9"/>
      <c r="AI49" s="11"/>
      <c r="AJ49" s="9"/>
      <c r="AK49" s="11"/>
      <c r="AL49" s="9"/>
      <c r="AM49" s="11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</row>
    <row r="50" spans="1:51" ht="15.75" x14ac:dyDescent="0.25">
      <c r="A50" s="8" t="s">
        <v>54</v>
      </c>
      <c r="B50" s="7">
        <v>687</v>
      </c>
      <c r="C50" s="4">
        <v>594</v>
      </c>
      <c r="D50" s="7">
        <v>490</v>
      </c>
      <c r="E50" s="4">
        <v>415</v>
      </c>
      <c r="F50" s="22">
        <f>SUM(F52:F58)</f>
        <v>625</v>
      </c>
      <c r="G50" s="22">
        <f t="shared" ref="G50:Q50" si="16">SUM(G52:G58)</f>
        <v>545</v>
      </c>
      <c r="H50" s="22">
        <f t="shared" si="16"/>
        <v>799</v>
      </c>
      <c r="I50" s="23" t="s">
        <v>19</v>
      </c>
      <c r="J50" s="22">
        <f t="shared" si="16"/>
        <v>156</v>
      </c>
      <c r="K50" s="22">
        <f t="shared" si="16"/>
        <v>126</v>
      </c>
      <c r="L50" s="22">
        <f t="shared" si="16"/>
        <v>209</v>
      </c>
      <c r="M50" s="22">
        <f t="shared" si="16"/>
        <v>204</v>
      </c>
      <c r="N50" s="22">
        <f t="shared" si="16"/>
        <v>813</v>
      </c>
      <c r="O50" s="22">
        <f t="shared" si="16"/>
        <v>761</v>
      </c>
      <c r="P50" s="22">
        <f t="shared" si="16"/>
        <v>1036</v>
      </c>
      <c r="Q50" s="24">
        <f t="shared" si="16"/>
        <v>929</v>
      </c>
      <c r="R50" s="20">
        <f t="shared" ref="R50:W50" si="17">SUM(R52:R58)</f>
        <v>1239</v>
      </c>
      <c r="S50" s="27">
        <f t="shared" si="17"/>
        <v>1100</v>
      </c>
      <c r="T50" s="20">
        <f t="shared" si="17"/>
        <v>1265</v>
      </c>
      <c r="U50" s="27">
        <f t="shared" si="17"/>
        <v>1060</v>
      </c>
      <c r="V50" s="20">
        <f t="shared" si="17"/>
        <v>1342</v>
      </c>
      <c r="W50" s="27">
        <f t="shared" si="17"/>
        <v>1124</v>
      </c>
      <c r="X50" s="20">
        <f t="shared" ref="X50:AC50" si="18">SUM(X52:X58)</f>
        <v>1330</v>
      </c>
      <c r="Y50" s="27">
        <f t="shared" si="18"/>
        <v>1341</v>
      </c>
      <c r="Z50" s="20">
        <f t="shared" si="18"/>
        <v>1452</v>
      </c>
      <c r="AA50" s="21">
        <f t="shared" si="18"/>
        <v>1481</v>
      </c>
      <c r="AB50" s="20">
        <f t="shared" si="18"/>
        <v>1372</v>
      </c>
      <c r="AC50" s="21">
        <f t="shared" si="18"/>
        <v>1151</v>
      </c>
      <c r="AD50" s="20">
        <f t="shared" ref="AD50:AI50" si="19">SUM(AD52:AD58)</f>
        <v>1411</v>
      </c>
      <c r="AE50" s="21">
        <f t="shared" si="19"/>
        <v>1191</v>
      </c>
      <c r="AF50" s="20">
        <f t="shared" si="19"/>
        <v>1451</v>
      </c>
      <c r="AG50" s="21">
        <f t="shared" si="19"/>
        <v>1201</v>
      </c>
      <c r="AH50" s="20">
        <f t="shared" si="19"/>
        <v>1407</v>
      </c>
      <c r="AI50" s="21">
        <f t="shared" si="19"/>
        <v>1109</v>
      </c>
      <c r="AJ50" s="20">
        <f t="shared" ref="AJ50:AK50" si="20">SUM(AJ52:AJ58)</f>
        <v>1712</v>
      </c>
      <c r="AK50" s="21">
        <f t="shared" si="20"/>
        <v>1504</v>
      </c>
      <c r="AL50" s="20">
        <f t="shared" ref="AL50:AM50" si="21">SUM(AL52:AL58)</f>
        <v>1853</v>
      </c>
      <c r="AM50" s="21">
        <f t="shared" si="21"/>
        <v>1203</v>
      </c>
      <c r="AN50" s="27">
        <f t="shared" ref="AN50:AO50" si="22">SUM(AN52:AN58)</f>
        <v>1336</v>
      </c>
      <c r="AO50" s="27">
        <f t="shared" si="22"/>
        <v>911</v>
      </c>
      <c r="AP50" s="27">
        <f t="shared" ref="AP50:AQ50" si="23">SUM(AP52:AP58)</f>
        <v>1108</v>
      </c>
      <c r="AQ50" s="27">
        <f t="shared" si="23"/>
        <v>901</v>
      </c>
      <c r="AR50" s="27">
        <f t="shared" ref="AR50:AS50" si="24">SUM(AR52:AR58)</f>
        <v>880</v>
      </c>
      <c r="AS50" s="27">
        <f t="shared" si="24"/>
        <v>736</v>
      </c>
      <c r="AT50" s="27">
        <f t="shared" ref="AT50:AU50" si="25">SUM(AT52:AT58)</f>
        <v>971</v>
      </c>
      <c r="AU50" s="27">
        <f t="shared" si="25"/>
        <v>819</v>
      </c>
      <c r="AV50" s="27">
        <f>SUM(AV52:AV58)</f>
        <v>1173</v>
      </c>
      <c r="AW50" s="27">
        <f t="shared" ref="AW50" si="26">SUM(AW52:AW58)</f>
        <v>938</v>
      </c>
      <c r="AX50" s="27">
        <f>SUM(AX52:AX59)</f>
        <v>1697</v>
      </c>
      <c r="AY50" s="27">
        <f>SUM(AY52:AY59)</f>
        <v>1489</v>
      </c>
    </row>
    <row r="51" spans="1:51" ht="12" customHeight="1" x14ac:dyDescent="0.2">
      <c r="A51" s="4"/>
      <c r="B51" s="7"/>
      <c r="C51" s="4"/>
      <c r="D51" s="7"/>
      <c r="E51" s="4"/>
      <c r="F51" s="7"/>
      <c r="G51" s="4"/>
      <c r="H51" s="7"/>
      <c r="I51" s="4"/>
      <c r="J51" s="7"/>
      <c r="K51" s="4"/>
      <c r="L51" s="7"/>
      <c r="M51" s="4"/>
      <c r="N51" s="7"/>
      <c r="O51" s="4"/>
      <c r="P51" s="7"/>
      <c r="Q51" s="2"/>
      <c r="R51" s="7"/>
      <c r="S51" s="11"/>
      <c r="T51" s="7"/>
      <c r="U51" s="11"/>
      <c r="V51" s="7"/>
      <c r="W51" s="11"/>
      <c r="X51" s="7"/>
      <c r="Y51" s="11"/>
      <c r="Z51" s="7"/>
      <c r="AA51" s="11"/>
      <c r="AB51" s="7"/>
      <c r="AC51" s="11"/>
      <c r="AD51" s="7"/>
      <c r="AE51" s="11"/>
      <c r="AF51" s="7"/>
      <c r="AG51" s="11"/>
      <c r="AH51" s="7"/>
      <c r="AI51" s="11"/>
      <c r="AJ51" s="7"/>
      <c r="AK51" s="11"/>
      <c r="AL51" s="7"/>
      <c r="AM51" s="11"/>
      <c r="AN51" s="34"/>
      <c r="AO51" s="33"/>
      <c r="AP51" s="34"/>
      <c r="AQ51" s="33"/>
      <c r="AR51" s="34"/>
      <c r="AS51" s="33"/>
      <c r="AT51" s="34"/>
      <c r="AU51" s="33"/>
      <c r="AV51" s="34"/>
      <c r="AW51" s="33"/>
      <c r="AX51" s="34"/>
      <c r="AY51" s="33"/>
    </row>
    <row r="52" spans="1:51" ht="14.25" customHeight="1" x14ac:dyDescent="0.2">
      <c r="A52" s="4" t="s">
        <v>34</v>
      </c>
      <c r="B52" s="7">
        <v>311</v>
      </c>
      <c r="C52" s="4">
        <v>256</v>
      </c>
      <c r="D52" s="7" t="s">
        <v>3</v>
      </c>
      <c r="E52" s="4" t="s">
        <v>3</v>
      </c>
      <c r="F52" s="12" t="s">
        <v>3</v>
      </c>
      <c r="G52" s="16" t="s">
        <v>3</v>
      </c>
      <c r="H52" s="12" t="s">
        <v>3</v>
      </c>
      <c r="I52" s="16" t="s">
        <v>3</v>
      </c>
      <c r="J52" s="12" t="s">
        <v>3</v>
      </c>
      <c r="K52" s="16" t="s">
        <v>3</v>
      </c>
      <c r="L52" s="12" t="s">
        <v>3</v>
      </c>
      <c r="M52" s="16" t="s">
        <v>3</v>
      </c>
      <c r="N52" s="7">
        <v>379</v>
      </c>
      <c r="O52" s="4">
        <v>370</v>
      </c>
      <c r="P52" s="7">
        <v>480</v>
      </c>
      <c r="Q52" s="2">
        <v>437</v>
      </c>
      <c r="R52" s="7">
        <v>610</v>
      </c>
      <c r="S52" s="11">
        <v>560</v>
      </c>
      <c r="T52" s="7">
        <v>599</v>
      </c>
      <c r="U52" s="11">
        <v>504</v>
      </c>
      <c r="V52" s="7">
        <v>685</v>
      </c>
      <c r="W52" s="11">
        <v>565</v>
      </c>
      <c r="X52" s="7">
        <v>700</v>
      </c>
      <c r="Y52" s="11">
        <v>650</v>
      </c>
      <c r="Z52" s="7">
        <v>748</v>
      </c>
      <c r="AA52" s="11">
        <v>816</v>
      </c>
      <c r="AB52" s="7">
        <v>687</v>
      </c>
      <c r="AC52" s="11">
        <v>571</v>
      </c>
      <c r="AD52" s="7">
        <v>648</v>
      </c>
      <c r="AE52" s="11">
        <v>563</v>
      </c>
      <c r="AF52" s="7">
        <v>694</v>
      </c>
      <c r="AG52" s="11">
        <v>574</v>
      </c>
      <c r="AH52" s="14">
        <v>596</v>
      </c>
      <c r="AI52" s="28">
        <v>507</v>
      </c>
      <c r="AJ52" s="14">
        <v>848</v>
      </c>
      <c r="AK52" s="28">
        <v>764</v>
      </c>
      <c r="AL52" s="14">
        <v>826</v>
      </c>
      <c r="AM52" s="28">
        <v>609</v>
      </c>
      <c r="AN52" s="28">
        <v>656</v>
      </c>
      <c r="AO52" s="28">
        <v>533</v>
      </c>
      <c r="AP52" s="28">
        <v>631</v>
      </c>
      <c r="AQ52" s="28">
        <v>545</v>
      </c>
      <c r="AR52" s="28">
        <v>675</v>
      </c>
      <c r="AS52" s="28">
        <v>553</v>
      </c>
      <c r="AT52" s="28">
        <v>714</v>
      </c>
      <c r="AU52" s="28">
        <v>596</v>
      </c>
      <c r="AV52" s="41">
        <v>731</v>
      </c>
      <c r="AW52" s="42">
        <v>563</v>
      </c>
      <c r="AX52" s="41">
        <v>650</v>
      </c>
      <c r="AY52" s="42">
        <v>559</v>
      </c>
    </row>
    <row r="53" spans="1:51" ht="15" x14ac:dyDescent="0.2">
      <c r="A53" s="4" t="s">
        <v>50</v>
      </c>
      <c r="B53" s="7">
        <v>376</v>
      </c>
      <c r="C53" s="4">
        <v>338</v>
      </c>
      <c r="D53" s="7">
        <v>490</v>
      </c>
      <c r="E53" s="4">
        <v>415</v>
      </c>
      <c r="F53" s="7">
        <v>625</v>
      </c>
      <c r="G53" s="4">
        <v>545</v>
      </c>
      <c r="H53" s="7">
        <v>799</v>
      </c>
      <c r="I53" s="16" t="s">
        <v>3</v>
      </c>
      <c r="J53" s="12" t="s">
        <v>3</v>
      </c>
      <c r="K53" s="16" t="s">
        <v>3</v>
      </c>
      <c r="L53" s="12" t="s">
        <v>3</v>
      </c>
      <c r="M53" s="16" t="s">
        <v>3</v>
      </c>
      <c r="N53" s="12" t="s">
        <v>3</v>
      </c>
      <c r="O53" s="16" t="s">
        <v>3</v>
      </c>
      <c r="P53" s="12" t="s">
        <v>3</v>
      </c>
      <c r="Q53" s="17" t="s">
        <v>3</v>
      </c>
      <c r="R53" s="12" t="s">
        <v>3</v>
      </c>
      <c r="S53" s="29" t="s">
        <v>19</v>
      </c>
      <c r="T53" s="12" t="s">
        <v>3</v>
      </c>
      <c r="U53" s="29" t="s">
        <v>19</v>
      </c>
      <c r="V53" s="12" t="s">
        <v>3</v>
      </c>
      <c r="W53" s="29" t="s">
        <v>19</v>
      </c>
      <c r="X53" s="12"/>
      <c r="Y53" s="29"/>
      <c r="Z53" s="12"/>
      <c r="AA53" s="29"/>
      <c r="AB53" s="12"/>
      <c r="AC53" s="29"/>
      <c r="AD53" s="12"/>
      <c r="AE53" s="29"/>
      <c r="AF53" s="12"/>
      <c r="AG53" s="29"/>
      <c r="AH53" s="12"/>
      <c r="AI53" s="29"/>
      <c r="AJ53" s="12"/>
      <c r="AK53" s="29"/>
      <c r="AL53" s="12"/>
      <c r="AM53" s="29"/>
      <c r="AN53" s="12"/>
      <c r="AO53" s="29"/>
      <c r="AP53" s="12"/>
      <c r="AQ53" s="29"/>
      <c r="AR53" s="12"/>
      <c r="AS53" s="29"/>
      <c r="AT53" s="12"/>
      <c r="AU53" s="29"/>
      <c r="AV53" s="12"/>
      <c r="AW53" s="29"/>
      <c r="AX53" s="12"/>
      <c r="AY53" s="29"/>
    </row>
    <row r="54" spans="1:51" ht="15" x14ac:dyDescent="0.2">
      <c r="A54" s="4" t="s">
        <v>35</v>
      </c>
      <c r="B54" s="7"/>
      <c r="C54" s="4"/>
      <c r="D54" s="7"/>
      <c r="E54" s="4"/>
      <c r="F54" s="12" t="s">
        <v>19</v>
      </c>
      <c r="G54" s="16" t="s">
        <v>19</v>
      </c>
      <c r="H54" s="12" t="s">
        <v>19</v>
      </c>
      <c r="I54" s="16" t="s">
        <v>19</v>
      </c>
      <c r="J54" s="12" t="s">
        <v>19</v>
      </c>
      <c r="K54" s="16" t="s">
        <v>19</v>
      </c>
      <c r="L54" s="12" t="s">
        <v>19</v>
      </c>
      <c r="M54" s="16" t="s">
        <v>19</v>
      </c>
      <c r="N54" s="7">
        <v>179</v>
      </c>
      <c r="O54" s="4">
        <v>169</v>
      </c>
      <c r="P54" s="7">
        <v>265</v>
      </c>
      <c r="Q54" s="2">
        <v>238</v>
      </c>
      <c r="R54" s="7">
        <v>315</v>
      </c>
      <c r="S54" s="11">
        <v>274</v>
      </c>
      <c r="T54" s="7">
        <v>363</v>
      </c>
      <c r="U54" s="11">
        <v>319</v>
      </c>
      <c r="V54" s="7">
        <v>378</v>
      </c>
      <c r="W54" s="11">
        <v>330</v>
      </c>
      <c r="X54" s="7">
        <v>312</v>
      </c>
      <c r="Y54" s="11">
        <v>354</v>
      </c>
      <c r="Z54" s="7">
        <v>297</v>
      </c>
      <c r="AA54" s="11">
        <v>295</v>
      </c>
      <c r="AB54" s="7">
        <v>260</v>
      </c>
      <c r="AC54" s="11">
        <v>219</v>
      </c>
      <c r="AD54" s="7">
        <v>256</v>
      </c>
      <c r="AE54" s="11">
        <v>222</v>
      </c>
      <c r="AF54" s="14">
        <v>335</v>
      </c>
      <c r="AG54" s="11">
        <v>262</v>
      </c>
      <c r="AH54" s="14">
        <v>318</v>
      </c>
      <c r="AI54" s="28">
        <v>197</v>
      </c>
      <c r="AJ54" s="14">
        <v>415</v>
      </c>
      <c r="AK54" s="28">
        <v>338</v>
      </c>
      <c r="AL54" s="14">
        <v>497</v>
      </c>
      <c r="AM54" s="28">
        <v>442</v>
      </c>
      <c r="AN54" s="14">
        <v>506</v>
      </c>
      <c r="AO54" s="28">
        <v>241</v>
      </c>
      <c r="AP54" s="14">
        <v>323</v>
      </c>
      <c r="AQ54" s="28">
        <v>256</v>
      </c>
      <c r="AR54" s="14" t="s">
        <v>19</v>
      </c>
      <c r="AS54" s="28" t="s">
        <v>19</v>
      </c>
      <c r="AT54" s="14" t="s">
        <v>19</v>
      </c>
      <c r="AU54" s="14" t="s">
        <v>19</v>
      </c>
      <c r="AV54" s="14" t="s">
        <v>19</v>
      </c>
      <c r="AW54" s="14" t="s">
        <v>19</v>
      </c>
      <c r="AX54" s="14" t="s">
        <v>19</v>
      </c>
      <c r="AY54" s="28" t="s">
        <v>19</v>
      </c>
    </row>
    <row r="55" spans="1:51" ht="13.9" customHeight="1" x14ac:dyDescent="0.2">
      <c r="A55" s="4" t="s">
        <v>36</v>
      </c>
      <c r="B55" s="7" t="s">
        <v>3</v>
      </c>
      <c r="C55" s="4" t="s">
        <v>3</v>
      </c>
      <c r="D55" s="7" t="s">
        <v>3</v>
      </c>
      <c r="E55" s="4" t="s">
        <v>3</v>
      </c>
      <c r="F55" s="12" t="s">
        <v>3</v>
      </c>
      <c r="G55" s="16" t="s">
        <v>3</v>
      </c>
      <c r="H55" s="12" t="s">
        <v>3</v>
      </c>
      <c r="I55" s="16" t="s">
        <v>3</v>
      </c>
      <c r="J55" s="7">
        <v>156</v>
      </c>
      <c r="K55" s="4">
        <v>126</v>
      </c>
      <c r="L55" s="7">
        <v>209</v>
      </c>
      <c r="M55" s="4">
        <v>204</v>
      </c>
      <c r="N55" s="7">
        <v>255</v>
      </c>
      <c r="O55" s="4">
        <v>222</v>
      </c>
      <c r="P55" s="7">
        <v>291</v>
      </c>
      <c r="Q55" s="2">
        <v>254</v>
      </c>
      <c r="R55" s="7">
        <v>314</v>
      </c>
      <c r="S55" s="11">
        <v>266</v>
      </c>
      <c r="T55" s="7">
        <v>303</v>
      </c>
      <c r="U55" s="11">
        <v>237</v>
      </c>
      <c r="V55" s="7">
        <v>279</v>
      </c>
      <c r="W55" s="11">
        <v>229</v>
      </c>
      <c r="X55" s="7">
        <v>222</v>
      </c>
      <c r="Y55" s="11">
        <v>252</v>
      </c>
      <c r="Z55" s="7">
        <v>244</v>
      </c>
      <c r="AA55" s="11">
        <v>249</v>
      </c>
      <c r="AB55" s="7">
        <v>309</v>
      </c>
      <c r="AC55" s="11">
        <v>296</v>
      </c>
      <c r="AD55" s="7">
        <v>346</v>
      </c>
      <c r="AE55" s="11">
        <v>298</v>
      </c>
      <c r="AF55" s="14">
        <v>297</v>
      </c>
      <c r="AG55" s="11">
        <v>275</v>
      </c>
      <c r="AH55" s="14">
        <v>340</v>
      </c>
      <c r="AI55" s="28">
        <v>273</v>
      </c>
      <c r="AJ55" s="14">
        <v>295</v>
      </c>
      <c r="AK55" s="28">
        <v>271</v>
      </c>
      <c r="AL55" s="14">
        <v>363</v>
      </c>
      <c r="AM55" s="31" t="s">
        <v>19</v>
      </c>
      <c r="AN55" s="14" t="s">
        <v>56</v>
      </c>
      <c r="AO55" s="31"/>
      <c r="AP55" s="14"/>
      <c r="AQ55" s="31"/>
      <c r="AR55" s="14" t="s">
        <v>19</v>
      </c>
      <c r="AS55" s="31" t="s">
        <v>19</v>
      </c>
      <c r="AT55" s="14" t="s">
        <v>19</v>
      </c>
      <c r="AU55" s="46" t="s">
        <v>19</v>
      </c>
      <c r="AV55" s="46" t="s">
        <v>19</v>
      </c>
      <c r="AW55" s="46" t="s">
        <v>19</v>
      </c>
      <c r="AX55" s="46" t="s">
        <v>19</v>
      </c>
      <c r="AY55" s="47" t="s">
        <v>19</v>
      </c>
    </row>
    <row r="56" spans="1:51" ht="13.9" customHeight="1" x14ac:dyDescent="0.25">
      <c r="A56" s="43" t="s">
        <v>82</v>
      </c>
      <c r="B56" s="7"/>
      <c r="C56" s="4"/>
      <c r="D56" s="7"/>
      <c r="E56" s="4"/>
      <c r="F56" s="12"/>
      <c r="G56" s="16"/>
      <c r="H56" s="12"/>
      <c r="I56" s="16"/>
      <c r="J56" s="7"/>
      <c r="K56" s="4"/>
      <c r="L56" s="7"/>
      <c r="M56" s="4"/>
      <c r="N56" s="7"/>
      <c r="O56" s="4"/>
      <c r="P56" s="12" t="s">
        <v>3</v>
      </c>
      <c r="Q56" s="12" t="s">
        <v>3</v>
      </c>
      <c r="R56" s="12" t="s">
        <v>3</v>
      </c>
      <c r="S56" s="12" t="s">
        <v>3</v>
      </c>
      <c r="T56" s="12" t="s">
        <v>3</v>
      </c>
      <c r="U56" s="12" t="s">
        <v>3</v>
      </c>
      <c r="V56" s="12" t="s">
        <v>3</v>
      </c>
      <c r="W56" s="12" t="s">
        <v>3</v>
      </c>
      <c r="X56" s="12" t="s">
        <v>3</v>
      </c>
      <c r="Y56" s="12" t="s">
        <v>3</v>
      </c>
      <c r="Z56" s="12" t="s">
        <v>3</v>
      </c>
      <c r="AA56" s="12" t="s">
        <v>3</v>
      </c>
      <c r="AB56" s="12" t="s">
        <v>3</v>
      </c>
      <c r="AC56" s="12" t="s">
        <v>3</v>
      </c>
      <c r="AD56" s="12" t="s">
        <v>3</v>
      </c>
      <c r="AE56" s="12" t="s">
        <v>3</v>
      </c>
      <c r="AF56" s="12" t="s">
        <v>3</v>
      </c>
      <c r="AG56" s="12" t="s">
        <v>3</v>
      </c>
      <c r="AH56" s="12" t="s">
        <v>3</v>
      </c>
      <c r="AI56" s="12" t="s">
        <v>3</v>
      </c>
      <c r="AJ56" s="12" t="s">
        <v>3</v>
      </c>
      <c r="AK56" s="12" t="s">
        <v>3</v>
      </c>
      <c r="AL56" s="12" t="s">
        <v>3</v>
      </c>
      <c r="AM56" s="12" t="s">
        <v>3</v>
      </c>
      <c r="AN56" s="12" t="s">
        <v>3</v>
      </c>
      <c r="AO56" s="12" t="s">
        <v>3</v>
      </c>
      <c r="AP56" s="12" t="s">
        <v>3</v>
      </c>
      <c r="AQ56" s="12" t="s">
        <v>3</v>
      </c>
      <c r="AR56" s="12" t="s">
        <v>3</v>
      </c>
      <c r="AS56" s="12" t="s">
        <v>3</v>
      </c>
      <c r="AT56" s="12" t="s">
        <v>3</v>
      </c>
      <c r="AU56" s="12" t="s">
        <v>3</v>
      </c>
      <c r="AV56" s="41">
        <v>162</v>
      </c>
      <c r="AW56" s="44">
        <v>139</v>
      </c>
      <c r="AX56" s="41">
        <v>164</v>
      </c>
      <c r="AY56" s="28">
        <v>136</v>
      </c>
    </row>
    <row r="57" spans="1:51" ht="14.25" customHeight="1" x14ac:dyDescent="0.2">
      <c r="A57" s="4" t="s">
        <v>47</v>
      </c>
      <c r="B57" s="7" t="s">
        <v>3</v>
      </c>
      <c r="C57" s="4" t="s">
        <v>3</v>
      </c>
      <c r="D57" s="7" t="s">
        <v>3</v>
      </c>
      <c r="E57" s="4" t="s">
        <v>3</v>
      </c>
      <c r="F57" s="12" t="s">
        <v>3</v>
      </c>
      <c r="G57" s="16" t="s">
        <v>3</v>
      </c>
      <c r="H57" s="12" t="s">
        <v>3</v>
      </c>
      <c r="I57" s="16" t="s">
        <v>3</v>
      </c>
      <c r="J57" s="12" t="s">
        <v>3</v>
      </c>
      <c r="K57" s="16" t="s">
        <v>3</v>
      </c>
      <c r="L57" s="12" t="s">
        <v>3</v>
      </c>
      <c r="M57" s="16" t="s">
        <v>3</v>
      </c>
      <c r="N57" s="12" t="s">
        <v>3</v>
      </c>
      <c r="O57" s="16" t="s">
        <v>3</v>
      </c>
      <c r="P57" s="12" t="s">
        <v>3</v>
      </c>
      <c r="Q57" s="17" t="s">
        <v>3</v>
      </c>
      <c r="R57" s="12" t="s">
        <v>3</v>
      </c>
      <c r="S57" s="29" t="s">
        <v>19</v>
      </c>
      <c r="T57" s="12" t="s">
        <v>3</v>
      </c>
      <c r="U57" s="29" t="s">
        <v>19</v>
      </c>
      <c r="V57" s="12" t="s">
        <v>3</v>
      </c>
      <c r="W57" s="29" t="s">
        <v>19</v>
      </c>
      <c r="X57" s="12">
        <v>96</v>
      </c>
      <c r="Y57" s="11">
        <v>85</v>
      </c>
      <c r="Z57" s="12">
        <v>163</v>
      </c>
      <c r="AA57" s="11">
        <v>121</v>
      </c>
      <c r="AB57" s="12">
        <v>116</v>
      </c>
      <c r="AC57" s="11">
        <v>65</v>
      </c>
      <c r="AD57" s="12">
        <v>161</v>
      </c>
      <c r="AE57" s="11">
        <v>108</v>
      </c>
      <c r="AF57" s="14">
        <v>125</v>
      </c>
      <c r="AG57" s="11">
        <v>90</v>
      </c>
      <c r="AH57" s="14">
        <v>153</v>
      </c>
      <c r="AI57" s="28">
        <v>132</v>
      </c>
      <c r="AJ57" s="14">
        <v>154</v>
      </c>
      <c r="AK57" s="28">
        <v>131</v>
      </c>
      <c r="AL57" s="14">
        <v>167</v>
      </c>
      <c r="AM57" s="28">
        <v>152</v>
      </c>
      <c r="AN57" s="14">
        <v>174</v>
      </c>
      <c r="AO57" s="28">
        <v>137</v>
      </c>
      <c r="AP57" s="14">
        <v>154</v>
      </c>
      <c r="AQ57" s="28">
        <v>100</v>
      </c>
      <c r="AR57" s="14">
        <v>205</v>
      </c>
      <c r="AS57" s="28">
        <v>183</v>
      </c>
      <c r="AT57" s="14">
        <v>257</v>
      </c>
      <c r="AU57" s="28">
        <v>223</v>
      </c>
      <c r="AV57" s="41">
        <v>280</v>
      </c>
      <c r="AW57" s="42">
        <v>236</v>
      </c>
      <c r="AX57" s="41">
        <v>376</v>
      </c>
      <c r="AY57" s="28">
        <v>339</v>
      </c>
    </row>
    <row r="58" spans="1:51" ht="15.75" customHeight="1" x14ac:dyDescent="0.2">
      <c r="A58" s="4" t="s">
        <v>37</v>
      </c>
      <c r="B58" s="7" t="s">
        <v>3</v>
      </c>
      <c r="C58" s="4" t="s">
        <v>3</v>
      </c>
      <c r="D58" s="7" t="s">
        <v>3</v>
      </c>
      <c r="E58" s="4" t="s">
        <v>3</v>
      </c>
      <c r="F58" s="12" t="s">
        <v>3</v>
      </c>
      <c r="G58" s="16" t="s">
        <v>3</v>
      </c>
      <c r="H58" s="12" t="s">
        <v>3</v>
      </c>
      <c r="I58" s="16" t="s">
        <v>3</v>
      </c>
      <c r="J58" s="12" t="s">
        <v>3</v>
      </c>
      <c r="K58" s="16" t="s">
        <v>3</v>
      </c>
      <c r="L58" s="12" t="s">
        <v>3</v>
      </c>
      <c r="M58" s="16" t="s">
        <v>3</v>
      </c>
      <c r="N58" s="12" t="s">
        <v>3</v>
      </c>
      <c r="O58" s="16" t="s">
        <v>3</v>
      </c>
      <c r="P58" s="12" t="s">
        <v>3</v>
      </c>
      <c r="Q58" s="17" t="s">
        <v>3</v>
      </c>
      <c r="R58" s="12" t="s">
        <v>3</v>
      </c>
      <c r="S58" s="11"/>
      <c r="T58" s="12" t="s">
        <v>3</v>
      </c>
      <c r="U58" s="11"/>
      <c r="V58" s="12" t="s">
        <v>3</v>
      </c>
      <c r="W58" s="11"/>
      <c r="X58" s="12" t="s">
        <v>3</v>
      </c>
      <c r="Y58" s="11"/>
      <c r="Z58" s="12" t="s">
        <v>3</v>
      </c>
      <c r="AA58" s="11"/>
      <c r="AB58" s="12" t="s">
        <v>3</v>
      </c>
      <c r="AC58" s="11"/>
      <c r="AD58" s="12" t="s">
        <v>3</v>
      </c>
      <c r="AE58" s="11"/>
      <c r="AF58" s="12" t="s">
        <v>3</v>
      </c>
      <c r="AG58" s="11"/>
      <c r="AH58" s="12" t="s">
        <v>3</v>
      </c>
      <c r="AI58" s="11"/>
      <c r="AJ58" s="12" t="s">
        <v>3</v>
      </c>
      <c r="AK58" s="11"/>
      <c r="AL58" s="12" t="s">
        <v>3</v>
      </c>
      <c r="AM58" s="11"/>
      <c r="AN58" s="12" t="s">
        <v>3</v>
      </c>
      <c r="AO58" s="11"/>
      <c r="AP58" s="12" t="s">
        <v>3</v>
      </c>
      <c r="AQ58" s="11"/>
      <c r="AR58" s="12"/>
      <c r="AS58" s="11"/>
      <c r="AT58" s="12"/>
      <c r="AU58" s="11"/>
      <c r="AV58" s="12"/>
      <c r="AW58" s="11"/>
      <c r="AX58" s="12"/>
      <c r="AY58" s="11"/>
    </row>
    <row r="59" spans="1:51" ht="15.75" customHeight="1" x14ac:dyDescent="0.2">
      <c r="A59" s="4" t="s">
        <v>92</v>
      </c>
      <c r="B59" s="7"/>
      <c r="C59" s="4"/>
      <c r="D59" s="7"/>
      <c r="E59" s="4"/>
      <c r="F59" s="12"/>
      <c r="G59" s="16"/>
      <c r="H59" s="12"/>
      <c r="I59" s="16"/>
      <c r="J59" s="12"/>
      <c r="K59" s="16"/>
      <c r="L59" s="12"/>
      <c r="M59" s="16"/>
      <c r="N59" s="12"/>
      <c r="O59" s="16"/>
      <c r="P59" s="12" t="s">
        <v>3</v>
      </c>
      <c r="Q59" s="12" t="s">
        <v>3</v>
      </c>
      <c r="R59" s="12" t="s">
        <v>3</v>
      </c>
      <c r="S59" s="12" t="s">
        <v>3</v>
      </c>
      <c r="T59" s="12" t="s">
        <v>3</v>
      </c>
      <c r="U59" s="12" t="s">
        <v>3</v>
      </c>
      <c r="V59" s="12" t="s">
        <v>3</v>
      </c>
      <c r="W59" s="12" t="s">
        <v>3</v>
      </c>
      <c r="X59" s="12" t="s">
        <v>3</v>
      </c>
      <c r="Y59" s="12" t="s">
        <v>3</v>
      </c>
      <c r="Z59" s="12" t="s">
        <v>3</v>
      </c>
      <c r="AA59" s="12" t="s">
        <v>3</v>
      </c>
      <c r="AB59" s="12" t="s">
        <v>3</v>
      </c>
      <c r="AC59" s="12" t="s">
        <v>3</v>
      </c>
      <c r="AD59" s="12" t="s">
        <v>3</v>
      </c>
      <c r="AE59" s="12" t="s">
        <v>3</v>
      </c>
      <c r="AF59" s="12" t="s">
        <v>3</v>
      </c>
      <c r="AG59" s="12" t="s">
        <v>3</v>
      </c>
      <c r="AH59" s="12" t="s">
        <v>3</v>
      </c>
      <c r="AI59" s="12" t="s">
        <v>3</v>
      </c>
      <c r="AJ59" s="12" t="s">
        <v>3</v>
      </c>
      <c r="AK59" s="12" t="s">
        <v>3</v>
      </c>
      <c r="AL59" s="12" t="s">
        <v>3</v>
      </c>
      <c r="AM59" s="12" t="s">
        <v>3</v>
      </c>
      <c r="AN59" s="12" t="s">
        <v>3</v>
      </c>
      <c r="AO59" s="12" t="s">
        <v>3</v>
      </c>
      <c r="AP59" s="12" t="s">
        <v>3</v>
      </c>
      <c r="AQ59" s="12" t="s">
        <v>3</v>
      </c>
      <c r="AR59" s="12" t="s">
        <v>3</v>
      </c>
      <c r="AS59" s="12" t="s">
        <v>3</v>
      </c>
      <c r="AT59" s="12" t="s">
        <v>3</v>
      </c>
      <c r="AU59" s="12" t="s">
        <v>3</v>
      </c>
      <c r="AV59" s="12" t="s">
        <v>3</v>
      </c>
      <c r="AW59" s="12" t="s">
        <v>3</v>
      </c>
      <c r="AX59" s="12">
        <v>507</v>
      </c>
      <c r="AY59" s="28">
        <v>455</v>
      </c>
    </row>
    <row r="60" spans="1:51" ht="15.75" customHeight="1" x14ac:dyDescent="0.2">
      <c r="A60" s="4"/>
      <c r="B60" s="7"/>
      <c r="C60" s="4"/>
      <c r="D60" s="7"/>
      <c r="E60" s="4"/>
      <c r="F60" s="12"/>
      <c r="G60" s="16"/>
      <c r="H60" s="12"/>
      <c r="I60" s="16"/>
      <c r="J60" s="12"/>
      <c r="K60" s="16"/>
      <c r="L60" s="12"/>
      <c r="M60" s="16"/>
      <c r="N60" s="12"/>
      <c r="O60" s="16"/>
      <c r="P60" s="12"/>
      <c r="Q60" s="17"/>
      <c r="R60" s="12"/>
      <c r="S60" s="11"/>
      <c r="T60" s="12"/>
      <c r="U60" s="11"/>
      <c r="V60" s="12"/>
      <c r="W60" s="11"/>
      <c r="X60" s="12"/>
      <c r="Y60" s="11"/>
      <c r="Z60" s="12"/>
      <c r="AA60" s="11"/>
      <c r="AB60" s="12"/>
      <c r="AC60" s="11"/>
      <c r="AD60" s="12"/>
      <c r="AE60" s="11"/>
      <c r="AF60" s="12"/>
      <c r="AG60" s="11"/>
      <c r="AH60" s="12"/>
      <c r="AI60" s="11"/>
      <c r="AJ60" s="12"/>
      <c r="AK60" s="11"/>
      <c r="AL60" s="12"/>
      <c r="AM60" s="11"/>
      <c r="AN60" s="12"/>
      <c r="AO60" s="11"/>
      <c r="AP60" s="12"/>
      <c r="AQ60" s="11"/>
      <c r="AR60" s="12"/>
      <c r="AS60" s="11"/>
      <c r="AT60" s="12"/>
      <c r="AU60" s="11"/>
      <c r="AV60" s="12"/>
      <c r="AW60" s="11"/>
      <c r="AX60" s="12"/>
      <c r="AY60" s="11"/>
    </row>
    <row r="61" spans="1:51" ht="15.75" customHeight="1" x14ac:dyDescent="0.25">
      <c r="A61" s="35" t="s">
        <v>57</v>
      </c>
      <c r="B61" s="7"/>
      <c r="C61" s="4"/>
      <c r="D61" s="7"/>
      <c r="E61" s="4"/>
      <c r="F61" s="12"/>
      <c r="G61" s="16"/>
      <c r="H61" s="12"/>
      <c r="I61" s="16"/>
      <c r="J61" s="12"/>
      <c r="K61" s="16"/>
      <c r="L61" s="12"/>
      <c r="M61" s="16"/>
      <c r="N61" s="12"/>
      <c r="O61" s="16"/>
      <c r="P61" s="23" t="s">
        <v>19</v>
      </c>
      <c r="Q61" s="23" t="s">
        <v>19</v>
      </c>
      <c r="R61" s="23" t="s">
        <v>19</v>
      </c>
      <c r="S61" s="23" t="s">
        <v>19</v>
      </c>
      <c r="T61" s="23" t="s">
        <v>19</v>
      </c>
      <c r="U61" s="23" t="s">
        <v>19</v>
      </c>
      <c r="V61" s="23" t="s">
        <v>19</v>
      </c>
      <c r="W61" s="23" t="s">
        <v>19</v>
      </c>
      <c r="X61" s="23" t="s">
        <v>19</v>
      </c>
      <c r="Y61" s="23" t="s">
        <v>19</v>
      </c>
      <c r="Z61" s="23" t="s">
        <v>19</v>
      </c>
      <c r="AA61" s="23" t="s">
        <v>19</v>
      </c>
      <c r="AB61" s="23" t="s">
        <v>19</v>
      </c>
      <c r="AC61" s="23" t="s">
        <v>19</v>
      </c>
      <c r="AD61" s="23" t="s">
        <v>19</v>
      </c>
      <c r="AE61" s="23" t="s">
        <v>19</v>
      </c>
      <c r="AF61" s="23" t="s">
        <v>19</v>
      </c>
      <c r="AG61" s="23" t="s">
        <v>19</v>
      </c>
      <c r="AH61" s="23" t="s">
        <v>19</v>
      </c>
      <c r="AI61" s="23" t="s">
        <v>19</v>
      </c>
      <c r="AJ61" s="23" t="s">
        <v>19</v>
      </c>
      <c r="AK61" s="23" t="s">
        <v>19</v>
      </c>
      <c r="AL61" s="23" t="s">
        <v>19</v>
      </c>
      <c r="AM61" s="23" t="s">
        <v>19</v>
      </c>
      <c r="AN61" s="23" t="s">
        <v>19</v>
      </c>
      <c r="AO61" s="21">
        <f>+SUM(AO63:AO87)</f>
        <v>671</v>
      </c>
      <c r="AP61" s="20">
        <f>+SUM(AP63:AP87)</f>
        <v>935</v>
      </c>
      <c r="AQ61" s="21">
        <f>+SUM(AQ63:AQ89)</f>
        <v>976</v>
      </c>
      <c r="AR61" s="20">
        <f>+SUM(AR63:AR89)</f>
        <v>1094</v>
      </c>
      <c r="AS61" s="21">
        <f>+SUM(AS63:AS89)</f>
        <v>936</v>
      </c>
      <c r="AT61" s="20">
        <f>+SUM(AT63:AT89)</f>
        <v>1458</v>
      </c>
      <c r="AU61" s="40" t="s">
        <v>19</v>
      </c>
      <c r="AV61" s="20">
        <f>+SUM(AV63:AV89)</f>
        <v>2240</v>
      </c>
      <c r="AW61" s="20">
        <f>+SUM(AW63:AW89)</f>
        <v>2077</v>
      </c>
      <c r="AX61" s="20">
        <f>+SUM(AX63:AX89)</f>
        <v>2610</v>
      </c>
      <c r="AY61" s="27">
        <f>+SUM(AY63:AY89)</f>
        <v>2373</v>
      </c>
    </row>
    <row r="62" spans="1:51" ht="15.75" customHeight="1" x14ac:dyDescent="0.2">
      <c r="A62" s="4"/>
      <c r="B62" s="7"/>
      <c r="C62" s="4"/>
      <c r="D62" s="7"/>
      <c r="E62" s="4"/>
      <c r="F62" s="12"/>
      <c r="G62" s="16"/>
      <c r="H62" s="12"/>
      <c r="I62" s="16"/>
      <c r="J62" s="12"/>
      <c r="K62" s="16"/>
      <c r="L62" s="12"/>
      <c r="M62" s="16"/>
      <c r="N62" s="12"/>
      <c r="O62" s="16"/>
      <c r="P62" s="12"/>
      <c r="Q62" s="17"/>
      <c r="R62" s="12"/>
      <c r="S62" s="11"/>
      <c r="T62" s="12"/>
      <c r="U62" s="11"/>
      <c r="V62" s="12"/>
      <c r="W62" s="11"/>
      <c r="X62" s="12"/>
      <c r="Y62" s="11"/>
      <c r="Z62" s="12"/>
      <c r="AA62" s="11"/>
      <c r="AB62" s="12"/>
      <c r="AC62" s="11"/>
      <c r="AD62" s="12"/>
      <c r="AE62" s="11"/>
      <c r="AF62" s="12"/>
      <c r="AG62" s="11"/>
      <c r="AH62" s="12"/>
      <c r="AI62" s="11"/>
      <c r="AJ62" s="12"/>
      <c r="AK62" s="11"/>
      <c r="AL62" s="12"/>
      <c r="AM62" s="11"/>
      <c r="AN62" s="37"/>
      <c r="AO62" s="33"/>
      <c r="AP62" s="37"/>
      <c r="AQ62" s="33"/>
      <c r="AR62" s="37"/>
      <c r="AS62" s="33"/>
      <c r="AT62" s="37"/>
      <c r="AU62" s="33"/>
      <c r="AV62" s="37"/>
      <c r="AW62" s="33"/>
      <c r="AX62" s="37"/>
      <c r="AY62" s="33"/>
    </row>
    <row r="63" spans="1:51" ht="15.75" customHeight="1" x14ac:dyDescent="0.2">
      <c r="A63" s="36" t="s">
        <v>77</v>
      </c>
      <c r="B63" s="7"/>
      <c r="C63" s="4"/>
      <c r="D63" s="7"/>
      <c r="E63" s="4"/>
      <c r="F63" s="12"/>
      <c r="G63" s="16"/>
      <c r="H63" s="12"/>
      <c r="I63" s="16"/>
      <c r="J63" s="12"/>
      <c r="K63" s="16"/>
      <c r="L63" s="12"/>
      <c r="M63" s="16"/>
      <c r="N63" s="12"/>
      <c r="O63" s="16"/>
      <c r="P63" s="12" t="s">
        <v>19</v>
      </c>
      <c r="Q63" s="12" t="s">
        <v>19</v>
      </c>
      <c r="R63" s="12" t="s">
        <v>19</v>
      </c>
      <c r="S63" s="12" t="s">
        <v>19</v>
      </c>
      <c r="T63" s="12" t="s">
        <v>19</v>
      </c>
      <c r="U63" s="12" t="s">
        <v>19</v>
      </c>
      <c r="V63" s="12" t="s">
        <v>19</v>
      </c>
      <c r="W63" s="12" t="s">
        <v>19</v>
      </c>
      <c r="X63" s="12" t="s">
        <v>19</v>
      </c>
      <c r="Y63" s="12" t="s">
        <v>19</v>
      </c>
      <c r="Z63" s="12" t="s">
        <v>19</v>
      </c>
      <c r="AA63" s="12" t="s">
        <v>19</v>
      </c>
      <c r="AB63" s="12" t="s">
        <v>19</v>
      </c>
      <c r="AC63" s="12" t="s">
        <v>19</v>
      </c>
      <c r="AD63" s="12" t="s">
        <v>19</v>
      </c>
      <c r="AE63" s="12" t="s">
        <v>19</v>
      </c>
      <c r="AF63" s="12" t="s">
        <v>19</v>
      </c>
      <c r="AG63" s="12" t="s">
        <v>19</v>
      </c>
      <c r="AH63" s="12" t="s">
        <v>19</v>
      </c>
      <c r="AI63" s="12" t="s">
        <v>19</v>
      </c>
      <c r="AJ63" s="12" t="s">
        <v>19</v>
      </c>
      <c r="AK63" s="12" t="s">
        <v>19</v>
      </c>
      <c r="AL63" s="12" t="s">
        <v>19</v>
      </c>
      <c r="AM63" s="12" t="s">
        <v>19</v>
      </c>
      <c r="AN63" s="12" t="s">
        <v>19</v>
      </c>
      <c r="AO63" s="12" t="s">
        <v>19</v>
      </c>
      <c r="AP63" s="12" t="s">
        <v>19</v>
      </c>
      <c r="AQ63" s="12" t="s">
        <v>19</v>
      </c>
      <c r="AR63" s="12" t="s">
        <v>19</v>
      </c>
      <c r="AS63" s="12" t="s">
        <v>19</v>
      </c>
      <c r="AT63" s="14">
        <v>123</v>
      </c>
      <c r="AU63" s="28" t="s">
        <v>19</v>
      </c>
      <c r="AV63" s="41">
        <v>273</v>
      </c>
      <c r="AW63" s="42">
        <v>231</v>
      </c>
      <c r="AX63" s="41">
        <v>391</v>
      </c>
      <c r="AY63" s="42">
        <v>328</v>
      </c>
    </row>
    <row r="64" spans="1:51" ht="15.75" customHeight="1" x14ac:dyDescent="0.2">
      <c r="A64" s="36" t="s">
        <v>89</v>
      </c>
      <c r="B64" s="7"/>
      <c r="C64" s="4"/>
      <c r="D64" s="7"/>
      <c r="E64" s="4"/>
      <c r="F64" s="12"/>
      <c r="G64" s="16"/>
      <c r="H64" s="12"/>
      <c r="I64" s="16"/>
      <c r="J64" s="12"/>
      <c r="K64" s="16"/>
      <c r="L64" s="12"/>
      <c r="M64" s="16"/>
      <c r="N64" s="12"/>
      <c r="O64" s="16"/>
      <c r="P64" s="12" t="s">
        <v>19</v>
      </c>
      <c r="Q64" s="12" t="s">
        <v>19</v>
      </c>
      <c r="R64" s="12" t="s">
        <v>19</v>
      </c>
      <c r="S64" s="12" t="s">
        <v>19</v>
      </c>
      <c r="T64" s="12" t="s">
        <v>19</v>
      </c>
      <c r="U64" s="12" t="s">
        <v>19</v>
      </c>
      <c r="V64" s="12" t="s">
        <v>19</v>
      </c>
      <c r="W64" s="12" t="s">
        <v>19</v>
      </c>
      <c r="X64" s="12" t="s">
        <v>19</v>
      </c>
      <c r="Y64" s="12" t="s">
        <v>19</v>
      </c>
      <c r="Z64" s="12" t="s">
        <v>19</v>
      </c>
      <c r="AA64" s="12" t="s">
        <v>19</v>
      </c>
      <c r="AB64" s="12" t="s">
        <v>19</v>
      </c>
      <c r="AC64" s="12" t="s">
        <v>19</v>
      </c>
      <c r="AD64" s="12" t="s">
        <v>19</v>
      </c>
      <c r="AE64" s="12" t="s">
        <v>19</v>
      </c>
      <c r="AF64" s="12" t="s">
        <v>19</v>
      </c>
      <c r="AG64" s="12" t="s">
        <v>19</v>
      </c>
      <c r="AH64" s="12" t="s">
        <v>19</v>
      </c>
      <c r="AI64" s="12" t="s">
        <v>19</v>
      </c>
      <c r="AJ64" s="12" t="s">
        <v>19</v>
      </c>
      <c r="AK64" s="12" t="s">
        <v>19</v>
      </c>
      <c r="AL64" s="12" t="s">
        <v>19</v>
      </c>
      <c r="AM64" s="12" t="s">
        <v>19</v>
      </c>
      <c r="AN64" s="12" t="s">
        <v>19</v>
      </c>
      <c r="AO64" s="12" t="s">
        <v>19</v>
      </c>
      <c r="AP64" s="12" t="s">
        <v>19</v>
      </c>
      <c r="AQ64" s="12" t="s">
        <v>19</v>
      </c>
      <c r="AR64" s="12" t="s">
        <v>19</v>
      </c>
      <c r="AS64" s="12" t="s">
        <v>19</v>
      </c>
      <c r="AT64" s="12" t="s">
        <v>19</v>
      </c>
      <c r="AU64" s="12" t="s">
        <v>19</v>
      </c>
      <c r="AV64" s="12" t="s">
        <v>19</v>
      </c>
      <c r="AW64" s="12" t="s">
        <v>19</v>
      </c>
      <c r="AX64" s="41">
        <v>11</v>
      </c>
      <c r="AY64" s="42">
        <v>7</v>
      </c>
    </row>
    <row r="65" spans="1:51" ht="15.75" customHeight="1" x14ac:dyDescent="0.2">
      <c r="A65" s="36" t="s">
        <v>78</v>
      </c>
      <c r="B65" s="7"/>
      <c r="C65" s="4"/>
      <c r="D65" s="7"/>
      <c r="E65" s="4"/>
      <c r="F65" s="12"/>
      <c r="G65" s="16"/>
      <c r="H65" s="12"/>
      <c r="I65" s="16"/>
      <c r="J65" s="12"/>
      <c r="K65" s="16"/>
      <c r="L65" s="12"/>
      <c r="M65" s="16"/>
      <c r="N65" s="12"/>
      <c r="O65" s="16"/>
      <c r="P65" s="12" t="s">
        <v>19</v>
      </c>
      <c r="Q65" s="12" t="s">
        <v>19</v>
      </c>
      <c r="R65" s="12" t="s">
        <v>19</v>
      </c>
      <c r="S65" s="12" t="s">
        <v>19</v>
      </c>
      <c r="T65" s="12" t="s">
        <v>19</v>
      </c>
      <c r="U65" s="12" t="s">
        <v>19</v>
      </c>
      <c r="V65" s="12" t="s">
        <v>19</v>
      </c>
      <c r="W65" s="12" t="s">
        <v>19</v>
      </c>
      <c r="X65" s="12" t="s">
        <v>19</v>
      </c>
      <c r="Y65" s="12" t="s">
        <v>19</v>
      </c>
      <c r="Z65" s="12" t="s">
        <v>19</v>
      </c>
      <c r="AA65" s="12" t="s">
        <v>19</v>
      </c>
      <c r="AB65" s="12" t="s">
        <v>19</v>
      </c>
      <c r="AC65" s="12" t="s">
        <v>19</v>
      </c>
      <c r="AD65" s="12" t="s">
        <v>19</v>
      </c>
      <c r="AE65" s="12" t="s">
        <v>19</v>
      </c>
      <c r="AF65" s="12" t="s">
        <v>19</v>
      </c>
      <c r="AG65" s="12" t="s">
        <v>19</v>
      </c>
      <c r="AH65" s="12" t="s">
        <v>19</v>
      </c>
      <c r="AI65" s="12" t="s">
        <v>19</v>
      </c>
      <c r="AJ65" s="12" t="s">
        <v>19</v>
      </c>
      <c r="AK65" s="12" t="s">
        <v>19</v>
      </c>
      <c r="AL65" s="12" t="s">
        <v>19</v>
      </c>
      <c r="AM65" s="12" t="s">
        <v>19</v>
      </c>
      <c r="AN65" s="12" t="s">
        <v>19</v>
      </c>
      <c r="AO65" s="12" t="s">
        <v>19</v>
      </c>
      <c r="AP65" s="12" t="s">
        <v>19</v>
      </c>
      <c r="AQ65" s="12" t="s">
        <v>19</v>
      </c>
      <c r="AR65" s="12" t="s">
        <v>19</v>
      </c>
      <c r="AS65" s="12" t="s">
        <v>19</v>
      </c>
      <c r="AT65" s="14">
        <v>118</v>
      </c>
      <c r="AU65" s="28" t="s">
        <v>19</v>
      </c>
      <c r="AV65" s="41">
        <v>304</v>
      </c>
      <c r="AW65" s="42">
        <v>306</v>
      </c>
      <c r="AX65" s="14">
        <v>395</v>
      </c>
      <c r="AY65" s="42">
        <v>359</v>
      </c>
    </row>
    <row r="66" spans="1:51" ht="15.75" customHeight="1" x14ac:dyDescent="0.2">
      <c r="A66" s="36" t="s">
        <v>90</v>
      </c>
      <c r="B66" s="7"/>
      <c r="C66" s="4"/>
      <c r="D66" s="7"/>
      <c r="E66" s="4"/>
      <c r="F66" s="12"/>
      <c r="G66" s="16"/>
      <c r="H66" s="12"/>
      <c r="I66" s="16"/>
      <c r="J66" s="12"/>
      <c r="K66" s="16"/>
      <c r="L66" s="12"/>
      <c r="M66" s="16"/>
      <c r="N66" s="12"/>
      <c r="O66" s="16"/>
      <c r="P66" s="12" t="s">
        <v>19</v>
      </c>
      <c r="Q66" s="12" t="s">
        <v>19</v>
      </c>
      <c r="R66" s="12" t="s">
        <v>19</v>
      </c>
      <c r="S66" s="12" t="s">
        <v>19</v>
      </c>
      <c r="T66" s="12" t="s">
        <v>19</v>
      </c>
      <c r="U66" s="12" t="s">
        <v>19</v>
      </c>
      <c r="V66" s="12" t="s">
        <v>19</v>
      </c>
      <c r="W66" s="12" t="s">
        <v>19</v>
      </c>
      <c r="X66" s="12" t="s">
        <v>19</v>
      </c>
      <c r="Y66" s="12" t="s">
        <v>19</v>
      </c>
      <c r="Z66" s="12" t="s">
        <v>19</v>
      </c>
      <c r="AA66" s="12" t="s">
        <v>19</v>
      </c>
      <c r="AB66" s="12" t="s">
        <v>19</v>
      </c>
      <c r="AC66" s="12" t="s">
        <v>19</v>
      </c>
      <c r="AD66" s="12" t="s">
        <v>19</v>
      </c>
      <c r="AE66" s="12" t="s">
        <v>19</v>
      </c>
      <c r="AF66" s="12" t="s">
        <v>19</v>
      </c>
      <c r="AG66" s="12" t="s">
        <v>19</v>
      </c>
      <c r="AH66" s="12" t="s">
        <v>19</v>
      </c>
      <c r="AI66" s="12" t="s">
        <v>19</v>
      </c>
      <c r="AJ66" s="12" t="s">
        <v>19</v>
      </c>
      <c r="AK66" s="12" t="s">
        <v>19</v>
      </c>
      <c r="AL66" s="12" t="s">
        <v>19</v>
      </c>
      <c r="AM66" s="12" t="s">
        <v>19</v>
      </c>
      <c r="AN66" s="12" t="s">
        <v>19</v>
      </c>
      <c r="AO66" s="12" t="s">
        <v>19</v>
      </c>
      <c r="AP66" s="12" t="s">
        <v>19</v>
      </c>
      <c r="AQ66" s="12" t="s">
        <v>19</v>
      </c>
      <c r="AR66" s="12" t="s">
        <v>19</v>
      </c>
      <c r="AS66" s="12" t="s">
        <v>19</v>
      </c>
      <c r="AT66" s="12" t="s">
        <v>19</v>
      </c>
      <c r="AU66" s="12" t="s">
        <v>19</v>
      </c>
      <c r="AV66" s="12" t="s">
        <v>19</v>
      </c>
      <c r="AW66" s="12" t="s">
        <v>19</v>
      </c>
      <c r="AX66" s="14">
        <v>236</v>
      </c>
      <c r="AY66" s="42">
        <v>228</v>
      </c>
    </row>
    <row r="67" spans="1:51" ht="15.75" customHeight="1" x14ac:dyDescent="0.2">
      <c r="A67" s="36" t="s">
        <v>91</v>
      </c>
      <c r="B67" s="7"/>
      <c r="C67" s="4"/>
      <c r="D67" s="7"/>
      <c r="E67" s="4"/>
      <c r="F67" s="12"/>
      <c r="G67" s="16"/>
      <c r="H67" s="12"/>
      <c r="I67" s="16"/>
      <c r="J67" s="12"/>
      <c r="K67" s="16"/>
      <c r="L67" s="12"/>
      <c r="M67" s="16"/>
      <c r="N67" s="12"/>
      <c r="O67" s="16"/>
      <c r="P67" s="12" t="s">
        <v>19</v>
      </c>
      <c r="Q67" s="12" t="s">
        <v>19</v>
      </c>
      <c r="R67" s="12" t="s">
        <v>19</v>
      </c>
      <c r="S67" s="12" t="s">
        <v>19</v>
      </c>
      <c r="T67" s="12" t="s">
        <v>19</v>
      </c>
      <c r="U67" s="12" t="s">
        <v>19</v>
      </c>
      <c r="V67" s="12" t="s">
        <v>19</v>
      </c>
      <c r="W67" s="12" t="s">
        <v>19</v>
      </c>
      <c r="X67" s="12" t="s">
        <v>19</v>
      </c>
      <c r="Y67" s="12" t="s">
        <v>19</v>
      </c>
      <c r="Z67" s="12" t="s">
        <v>19</v>
      </c>
      <c r="AA67" s="12" t="s">
        <v>19</v>
      </c>
      <c r="AB67" s="12" t="s">
        <v>19</v>
      </c>
      <c r="AC67" s="12" t="s">
        <v>19</v>
      </c>
      <c r="AD67" s="12" t="s">
        <v>19</v>
      </c>
      <c r="AE67" s="12" t="s">
        <v>19</v>
      </c>
      <c r="AF67" s="12" t="s">
        <v>19</v>
      </c>
      <c r="AG67" s="12" t="s">
        <v>19</v>
      </c>
      <c r="AH67" s="12" t="s">
        <v>19</v>
      </c>
      <c r="AI67" s="12" t="s">
        <v>19</v>
      </c>
      <c r="AJ67" s="12" t="s">
        <v>19</v>
      </c>
      <c r="AK67" s="12" t="s">
        <v>19</v>
      </c>
      <c r="AL67" s="12" t="s">
        <v>19</v>
      </c>
      <c r="AM67" s="12" t="s">
        <v>19</v>
      </c>
      <c r="AN67" s="12" t="s">
        <v>19</v>
      </c>
      <c r="AO67" s="12" t="s">
        <v>19</v>
      </c>
      <c r="AP67" s="12" t="s">
        <v>19</v>
      </c>
      <c r="AQ67" s="12" t="s">
        <v>19</v>
      </c>
      <c r="AR67" s="12" t="s">
        <v>19</v>
      </c>
      <c r="AS67" s="12" t="s">
        <v>19</v>
      </c>
      <c r="AT67" s="12" t="s">
        <v>19</v>
      </c>
      <c r="AU67" s="12" t="s">
        <v>19</v>
      </c>
      <c r="AV67" s="12" t="s">
        <v>19</v>
      </c>
      <c r="AW67" s="12" t="s">
        <v>19</v>
      </c>
      <c r="AX67" s="14">
        <v>240</v>
      </c>
      <c r="AY67" s="42">
        <v>244</v>
      </c>
    </row>
    <row r="68" spans="1:51" ht="15.75" customHeight="1" x14ac:dyDescent="0.2">
      <c r="A68" s="4" t="s">
        <v>62</v>
      </c>
      <c r="B68" s="7"/>
      <c r="C68" s="4"/>
      <c r="D68" s="7"/>
      <c r="E68" s="4"/>
      <c r="F68" s="12"/>
      <c r="G68" s="16"/>
      <c r="H68" s="12"/>
      <c r="I68" s="16"/>
      <c r="J68" s="12"/>
      <c r="K68" s="16"/>
      <c r="L68" s="12"/>
      <c r="M68" s="16"/>
      <c r="N68" s="12"/>
      <c r="O68" s="16"/>
      <c r="P68" s="12" t="s">
        <v>19</v>
      </c>
      <c r="Q68" s="12" t="s">
        <v>19</v>
      </c>
      <c r="R68" s="12" t="s">
        <v>19</v>
      </c>
      <c r="S68" s="12" t="s">
        <v>19</v>
      </c>
      <c r="T68" s="12" t="s">
        <v>19</v>
      </c>
      <c r="U68" s="12" t="s">
        <v>19</v>
      </c>
      <c r="V68" s="12" t="s">
        <v>19</v>
      </c>
      <c r="W68" s="12" t="s">
        <v>19</v>
      </c>
      <c r="X68" s="12" t="s">
        <v>19</v>
      </c>
      <c r="Y68" s="12" t="s">
        <v>19</v>
      </c>
      <c r="Z68" s="12" t="s">
        <v>19</v>
      </c>
      <c r="AA68" s="12" t="s">
        <v>19</v>
      </c>
      <c r="AB68" s="12" t="s">
        <v>19</v>
      </c>
      <c r="AC68" s="12" t="s">
        <v>19</v>
      </c>
      <c r="AD68" s="12" t="s">
        <v>19</v>
      </c>
      <c r="AE68" s="12" t="s">
        <v>19</v>
      </c>
      <c r="AF68" s="12" t="s">
        <v>19</v>
      </c>
      <c r="AG68" s="12" t="s">
        <v>19</v>
      </c>
      <c r="AH68" s="12" t="s">
        <v>19</v>
      </c>
      <c r="AI68" s="12" t="s">
        <v>19</v>
      </c>
      <c r="AJ68" s="12" t="s">
        <v>19</v>
      </c>
      <c r="AK68" s="12" t="s">
        <v>19</v>
      </c>
      <c r="AL68" s="12" t="s">
        <v>19</v>
      </c>
      <c r="AM68" s="12" t="s">
        <v>19</v>
      </c>
      <c r="AN68" s="37" t="s">
        <v>19</v>
      </c>
      <c r="AO68" s="28">
        <v>1</v>
      </c>
      <c r="AP68" s="12" t="s">
        <v>19</v>
      </c>
      <c r="AQ68" s="12" t="s">
        <v>19</v>
      </c>
      <c r="AR68" s="12" t="s">
        <v>19</v>
      </c>
      <c r="AS68" s="37" t="s">
        <v>19</v>
      </c>
      <c r="AT68" s="12" t="s">
        <v>19</v>
      </c>
      <c r="AU68" s="37" t="s">
        <v>19</v>
      </c>
      <c r="AV68" s="37" t="s">
        <v>19</v>
      </c>
      <c r="AW68" s="37" t="s">
        <v>19</v>
      </c>
      <c r="AX68" s="37" t="s">
        <v>19</v>
      </c>
      <c r="AY68" s="37" t="s">
        <v>19</v>
      </c>
    </row>
    <row r="69" spans="1:51" ht="15.75" customHeight="1" x14ac:dyDescent="0.2">
      <c r="A69" s="36" t="s">
        <v>63</v>
      </c>
      <c r="B69" s="7"/>
      <c r="C69" s="4"/>
      <c r="D69" s="7"/>
      <c r="E69" s="4"/>
      <c r="F69" s="12"/>
      <c r="G69" s="16"/>
      <c r="H69" s="12"/>
      <c r="I69" s="16"/>
      <c r="J69" s="12"/>
      <c r="K69" s="16"/>
      <c r="L69" s="12"/>
      <c r="M69" s="16"/>
      <c r="N69" s="12"/>
      <c r="O69" s="16"/>
      <c r="P69" s="12" t="s">
        <v>19</v>
      </c>
      <c r="Q69" s="12" t="s">
        <v>19</v>
      </c>
      <c r="R69" s="12" t="s">
        <v>19</v>
      </c>
      <c r="S69" s="12" t="s">
        <v>19</v>
      </c>
      <c r="T69" s="12" t="s">
        <v>19</v>
      </c>
      <c r="U69" s="12" t="s">
        <v>19</v>
      </c>
      <c r="V69" s="12" t="s">
        <v>19</v>
      </c>
      <c r="W69" s="12" t="s">
        <v>19</v>
      </c>
      <c r="X69" s="12" t="s">
        <v>19</v>
      </c>
      <c r="Y69" s="12" t="s">
        <v>19</v>
      </c>
      <c r="Z69" s="12" t="s">
        <v>19</v>
      </c>
      <c r="AA69" s="12" t="s">
        <v>19</v>
      </c>
      <c r="AB69" s="12" t="s">
        <v>19</v>
      </c>
      <c r="AC69" s="12" t="s">
        <v>19</v>
      </c>
      <c r="AD69" s="12" t="s">
        <v>19</v>
      </c>
      <c r="AE69" s="12" t="s">
        <v>19</v>
      </c>
      <c r="AF69" s="12" t="s">
        <v>19</v>
      </c>
      <c r="AG69" s="12" t="s">
        <v>19</v>
      </c>
      <c r="AH69" s="12" t="s">
        <v>19</v>
      </c>
      <c r="AI69" s="12" t="s">
        <v>19</v>
      </c>
      <c r="AJ69" s="12" t="s">
        <v>19</v>
      </c>
      <c r="AK69" s="12" t="s">
        <v>19</v>
      </c>
      <c r="AL69" s="12" t="s">
        <v>19</v>
      </c>
      <c r="AM69" s="12" t="s">
        <v>19</v>
      </c>
      <c r="AN69" s="37" t="s">
        <v>19</v>
      </c>
      <c r="AO69" s="28">
        <v>17</v>
      </c>
      <c r="AP69" s="37">
        <v>36</v>
      </c>
      <c r="AQ69" s="28">
        <v>31</v>
      </c>
      <c r="AR69" s="14">
        <v>24</v>
      </c>
      <c r="AS69" s="28">
        <v>23</v>
      </c>
      <c r="AT69" s="14">
        <v>9</v>
      </c>
      <c r="AU69" s="28" t="s">
        <v>19</v>
      </c>
      <c r="AV69" s="41">
        <v>8</v>
      </c>
      <c r="AW69" s="42">
        <v>14</v>
      </c>
      <c r="AX69" s="14">
        <v>2</v>
      </c>
      <c r="AY69" s="42" t="s">
        <v>3</v>
      </c>
    </row>
    <row r="70" spans="1:51" ht="15.75" customHeight="1" x14ac:dyDescent="0.2">
      <c r="A70" s="36" t="s">
        <v>64</v>
      </c>
      <c r="B70" s="7"/>
      <c r="C70" s="4"/>
      <c r="D70" s="7"/>
      <c r="E70" s="4"/>
      <c r="F70" s="12"/>
      <c r="G70" s="16"/>
      <c r="H70" s="12"/>
      <c r="I70" s="16"/>
      <c r="J70" s="12"/>
      <c r="K70" s="16"/>
      <c r="L70" s="12"/>
      <c r="M70" s="16"/>
      <c r="N70" s="12"/>
      <c r="O70" s="16"/>
      <c r="P70" s="12" t="s">
        <v>19</v>
      </c>
      <c r="Q70" s="12" t="s">
        <v>19</v>
      </c>
      <c r="R70" s="12" t="s">
        <v>19</v>
      </c>
      <c r="S70" s="12" t="s">
        <v>19</v>
      </c>
      <c r="T70" s="12" t="s">
        <v>19</v>
      </c>
      <c r="U70" s="12" t="s">
        <v>19</v>
      </c>
      <c r="V70" s="12" t="s">
        <v>19</v>
      </c>
      <c r="W70" s="12" t="s">
        <v>19</v>
      </c>
      <c r="X70" s="12" t="s">
        <v>19</v>
      </c>
      <c r="Y70" s="12" t="s">
        <v>19</v>
      </c>
      <c r="Z70" s="12" t="s">
        <v>19</v>
      </c>
      <c r="AA70" s="12" t="s">
        <v>19</v>
      </c>
      <c r="AB70" s="12" t="s">
        <v>19</v>
      </c>
      <c r="AC70" s="12" t="s">
        <v>19</v>
      </c>
      <c r="AD70" s="12" t="s">
        <v>19</v>
      </c>
      <c r="AE70" s="12" t="s">
        <v>19</v>
      </c>
      <c r="AF70" s="12" t="s">
        <v>19</v>
      </c>
      <c r="AG70" s="12" t="s">
        <v>19</v>
      </c>
      <c r="AH70" s="12" t="s">
        <v>19</v>
      </c>
      <c r="AI70" s="12" t="s">
        <v>19</v>
      </c>
      <c r="AJ70" s="12" t="s">
        <v>19</v>
      </c>
      <c r="AK70" s="12" t="s">
        <v>19</v>
      </c>
      <c r="AL70" s="12" t="s">
        <v>19</v>
      </c>
      <c r="AM70" s="12" t="s">
        <v>19</v>
      </c>
      <c r="AN70" s="37" t="s">
        <v>19</v>
      </c>
      <c r="AO70" s="28">
        <v>21</v>
      </c>
      <c r="AP70" s="37">
        <v>21</v>
      </c>
      <c r="AQ70" s="28">
        <v>20</v>
      </c>
      <c r="AR70" s="14">
        <v>19</v>
      </c>
      <c r="AS70" s="28">
        <v>12</v>
      </c>
      <c r="AT70" s="14">
        <v>10</v>
      </c>
      <c r="AU70" s="28" t="s">
        <v>19</v>
      </c>
      <c r="AV70" s="41">
        <v>9</v>
      </c>
      <c r="AW70" s="42">
        <v>9</v>
      </c>
      <c r="AX70" s="41">
        <v>9</v>
      </c>
      <c r="AY70" s="28">
        <v>9</v>
      </c>
    </row>
    <row r="71" spans="1:51" ht="15.75" customHeight="1" x14ac:dyDescent="0.2">
      <c r="A71" s="4" t="s">
        <v>65</v>
      </c>
      <c r="B71" s="7"/>
      <c r="C71" s="4"/>
      <c r="D71" s="7"/>
      <c r="E71" s="4"/>
      <c r="F71" s="12"/>
      <c r="G71" s="16"/>
      <c r="H71" s="12"/>
      <c r="I71" s="16"/>
      <c r="J71" s="12"/>
      <c r="K71" s="16"/>
      <c r="L71" s="12"/>
      <c r="M71" s="16"/>
      <c r="N71" s="12"/>
      <c r="O71" s="16"/>
      <c r="P71" s="12" t="s">
        <v>19</v>
      </c>
      <c r="Q71" s="12" t="s">
        <v>19</v>
      </c>
      <c r="R71" s="12" t="s">
        <v>19</v>
      </c>
      <c r="S71" s="12" t="s">
        <v>19</v>
      </c>
      <c r="T71" s="12" t="s">
        <v>19</v>
      </c>
      <c r="U71" s="12" t="s">
        <v>19</v>
      </c>
      <c r="V71" s="12" t="s">
        <v>19</v>
      </c>
      <c r="W71" s="12" t="s">
        <v>19</v>
      </c>
      <c r="X71" s="12" t="s">
        <v>19</v>
      </c>
      <c r="Y71" s="12" t="s">
        <v>19</v>
      </c>
      <c r="Z71" s="12" t="s">
        <v>19</v>
      </c>
      <c r="AA71" s="12" t="s">
        <v>19</v>
      </c>
      <c r="AB71" s="12" t="s">
        <v>19</v>
      </c>
      <c r="AC71" s="12" t="s">
        <v>19</v>
      </c>
      <c r="AD71" s="12" t="s">
        <v>19</v>
      </c>
      <c r="AE71" s="12" t="s">
        <v>19</v>
      </c>
      <c r="AF71" s="12" t="s">
        <v>19</v>
      </c>
      <c r="AG71" s="12" t="s">
        <v>19</v>
      </c>
      <c r="AH71" s="12" t="s">
        <v>19</v>
      </c>
      <c r="AI71" s="12" t="s">
        <v>19</v>
      </c>
      <c r="AJ71" s="12" t="s">
        <v>19</v>
      </c>
      <c r="AK71" s="12" t="s">
        <v>19</v>
      </c>
      <c r="AL71" s="12" t="s">
        <v>19</v>
      </c>
      <c r="AM71" s="12" t="s">
        <v>19</v>
      </c>
      <c r="AN71" s="37" t="s">
        <v>19</v>
      </c>
      <c r="AO71" s="28">
        <v>50</v>
      </c>
      <c r="AP71" s="37">
        <v>64</v>
      </c>
      <c r="AQ71" s="28">
        <v>68</v>
      </c>
      <c r="AR71" s="14">
        <v>91</v>
      </c>
      <c r="AS71" s="28">
        <v>89</v>
      </c>
      <c r="AT71" s="14">
        <v>88</v>
      </c>
      <c r="AU71" s="28" t="s">
        <v>19</v>
      </c>
      <c r="AV71" s="41">
        <v>84</v>
      </c>
      <c r="AW71" s="42">
        <v>73</v>
      </c>
      <c r="AX71" s="41">
        <v>47</v>
      </c>
      <c r="AY71" s="42">
        <v>34</v>
      </c>
    </row>
    <row r="72" spans="1:51" ht="15.75" customHeight="1" x14ac:dyDescent="0.2">
      <c r="A72" s="4" t="s">
        <v>76</v>
      </c>
      <c r="B72" s="7"/>
      <c r="C72" s="4"/>
      <c r="D72" s="7"/>
      <c r="E72" s="4"/>
      <c r="F72" s="12"/>
      <c r="G72" s="16"/>
      <c r="H72" s="12"/>
      <c r="I72" s="16"/>
      <c r="J72" s="12"/>
      <c r="K72" s="16"/>
      <c r="L72" s="12"/>
      <c r="M72" s="16"/>
      <c r="N72" s="12"/>
      <c r="O72" s="16"/>
      <c r="P72" s="12" t="s">
        <v>19</v>
      </c>
      <c r="Q72" s="12" t="s">
        <v>19</v>
      </c>
      <c r="R72" s="12" t="s">
        <v>19</v>
      </c>
      <c r="S72" s="12" t="s">
        <v>19</v>
      </c>
      <c r="T72" s="12" t="s">
        <v>19</v>
      </c>
      <c r="U72" s="12" t="s">
        <v>19</v>
      </c>
      <c r="V72" s="12" t="s">
        <v>19</v>
      </c>
      <c r="W72" s="12" t="s">
        <v>19</v>
      </c>
      <c r="X72" s="12" t="s">
        <v>19</v>
      </c>
      <c r="Y72" s="12" t="s">
        <v>19</v>
      </c>
      <c r="Z72" s="12" t="s">
        <v>19</v>
      </c>
      <c r="AA72" s="12" t="s">
        <v>19</v>
      </c>
      <c r="AB72" s="12" t="s">
        <v>19</v>
      </c>
      <c r="AC72" s="12" t="s">
        <v>19</v>
      </c>
      <c r="AD72" s="12" t="s">
        <v>19</v>
      </c>
      <c r="AE72" s="12" t="s">
        <v>19</v>
      </c>
      <c r="AF72" s="12" t="s">
        <v>19</v>
      </c>
      <c r="AG72" s="12" t="s">
        <v>19</v>
      </c>
      <c r="AH72" s="12" t="s">
        <v>19</v>
      </c>
      <c r="AI72" s="12" t="s">
        <v>19</v>
      </c>
      <c r="AJ72" s="12" t="s">
        <v>19</v>
      </c>
      <c r="AK72" s="12" t="s">
        <v>19</v>
      </c>
      <c r="AL72" s="12" t="s">
        <v>19</v>
      </c>
      <c r="AM72" s="12" t="s">
        <v>19</v>
      </c>
      <c r="AN72" s="12" t="s">
        <v>19</v>
      </c>
      <c r="AO72" s="12" t="s">
        <v>19</v>
      </c>
      <c r="AP72" s="12" t="s">
        <v>19</v>
      </c>
      <c r="AQ72" s="12" t="s">
        <v>19</v>
      </c>
      <c r="AR72" s="14">
        <v>29</v>
      </c>
      <c r="AS72" s="33">
        <v>25</v>
      </c>
      <c r="AT72" s="14">
        <v>58</v>
      </c>
      <c r="AU72" s="28" t="s">
        <v>19</v>
      </c>
      <c r="AV72" s="41">
        <v>74</v>
      </c>
      <c r="AW72" s="42">
        <v>75</v>
      </c>
      <c r="AX72" s="41">
        <v>111</v>
      </c>
      <c r="AY72" s="42">
        <v>103</v>
      </c>
    </row>
    <row r="73" spans="1:51" ht="15.75" customHeight="1" x14ac:dyDescent="0.2">
      <c r="A73" s="4" t="s">
        <v>71</v>
      </c>
      <c r="B73" s="7"/>
      <c r="C73" s="4"/>
      <c r="D73" s="7"/>
      <c r="E73" s="4"/>
      <c r="F73" s="12"/>
      <c r="G73" s="16"/>
      <c r="H73" s="12"/>
      <c r="I73" s="16"/>
      <c r="J73" s="12"/>
      <c r="K73" s="16"/>
      <c r="L73" s="12"/>
      <c r="M73" s="16"/>
      <c r="N73" s="12"/>
      <c r="O73" s="16"/>
      <c r="P73" s="12" t="s">
        <v>19</v>
      </c>
      <c r="Q73" s="12" t="s">
        <v>19</v>
      </c>
      <c r="R73" s="12" t="s">
        <v>19</v>
      </c>
      <c r="S73" s="12" t="s">
        <v>19</v>
      </c>
      <c r="T73" s="12" t="s">
        <v>19</v>
      </c>
      <c r="U73" s="12" t="s">
        <v>19</v>
      </c>
      <c r="V73" s="12" t="s">
        <v>19</v>
      </c>
      <c r="W73" s="12" t="s">
        <v>19</v>
      </c>
      <c r="X73" s="12" t="s">
        <v>19</v>
      </c>
      <c r="Y73" s="12" t="s">
        <v>19</v>
      </c>
      <c r="Z73" s="12" t="s">
        <v>19</v>
      </c>
      <c r="AA73" s="12" t="s">
        <v>19</v>
      </c>
      <c r="AB73" s="12" t="s">
        <v>19</v>
      </c>
      <c r="AC73" s="12" t="s">
        <v>19</v>
      </c>
      <c r="AD73" s="12" t="s">
        <v>19</v>
      </c>
      <c r="AE73" s="12" t="s">
        <v>19</v>
      </c>
      <c r="AF73" s="12" t="s">
        <v>19</v>
      </c>
      <c r="AG73" s="12" t="s">
        <v>19</v>
      </c>
      <c r="AH73" s="12" t="s">
        <v>19</v>
      </c>
      <c r="AI73" s="12" t="s">
        <v>19</v>
      </c>
      <c r="AJ73" s="12" t="s">
        <v>19</v>
      </c>
      <c r="AK73" s="12" t="s">
        <v>19</v>
      </c>
      <c r="AL73" s="12" t="s">
        <v>19</v>
      </c>
      <c r="AM73" s="12" t="s">
        <v>19</v>
      </c>
      <c r="AN73" s="12" t="s">
        <v>19</v>
      </c>
      <c r="AO73" s="12" t="s">
        <v>19</v>
      </c>
      <c r="AP73" s="37">
        <v>31</v>
      </c>
      <c r="AQ73" s="28">
        <v>22</v>
      </c>
      <c r="AR73" s="14">
        <v>41</v>
      </c>
      <c r="AS73" s="28">
        <v>35</v>
      </c>
      <c r="AT73" s="14">
        <v>51</v>
      </c>
      <c r="AU73" s="28" t="s">
        <v>19</v>
      </c>
      <c r="AV73" s="41">
        <v>54</v>
      </c>
      <c r="AW73" s="42">
        <v>52</v>
      </c>
      <c r="AX73" s="41">
        <v>59</v>
      </c>
      <c r="AY73" s="42">
        <v>60</v>
      </c>
    </row>
    <row r="74" spans="1:51" ht="15.75" customHeight="1" x14ac:dyDescent="0.2">
      <c r="A74" s="36" t="s">
        <v>66</v>
      </c>
      <c r="B74" s="7"/>
      <c r="C74" s="4"/>
      <c r="D74" s="7"/>
      <c r="E74" s="4"/>
      <c r="F74" s="12"/>
      <c r="G74" s="16"/>
      <c r="H74" s="12"/>
      <c r="I74" s="16"/>
      <c r="J74" s="12"/>
      <c r="K74" s="16"/>
      <c r="L74" s="12"/>
      <c r="M74" s="16"/>
      <c r="N74" s="12"/>
      <c r="O74" s="16"/>
      <c r="P74" s="12" t="s">
        <v>19</v>
      </c>
      <c r="Q74" s="12" t="s">
        <v>19</v>
      </c>
      <c r="R74" s="12" t="s">
        <v>19</v>
      </c>
      <c r="S74" s="12" t="s">
        <v>19</v>
      </c>
      <c r="T74" s="12" t="s">
        <v>19</v>
      </c>
      <c r="U74" s="12" t="s">
        <v>19</v>
      </c>
      <c r="V74" s="12" t="s">
        <v>19</v>
      </c>
      <c r="W74" s="12" t="s">
        <v>19</v>
      </c>
      <c r="X74" s="12" t="s">
        <v>19</v>
      </c>
      <c r="Y74" s="12" t="s">
        <v>19</v>
      </c>
      <c r="Z74" s="12" t="s">
        <v>19</v>
      </c>
      <c r="AA74" s="12" t="s">
        <v>19</v>
      </c>
      <c r="AB74" s="12" t="s">
        <v>19</v>
      </c>
      <c r="AC74" s="12" t="s">
        <v>19</v>
      </c>
      <c r="AD74" s="12" t="s">
        <v>19</v>
      </c>
      <c r="AE74" s="12" t="s">
        <v>19</v>
      </c>
      <c r="AF74" s="12" t="s">
        <v>19</v>
      </c>
      <c r="AG74" s="12" t="s">
        <v>19</v>
      </c>
      <c r="AH74" s="12" t="s">
        <v>19</v>
      </c>
      <c r="AI74" s="12" t="s">
        <v>19</v>
      </c>
      <c r="AJ74" s="12" t="s">
        <v>19</v>
      </c>
      <c r="AK74" s="12" t="s">
        <v>19</v>
      </c>
      <c r="AL74" s="12" t="s">
        <v>19</v>
      </c>
      <c r="AM74" s="12" t="s">
        <v>19</v>
      </c>
      <c r="AN74" s="37" t="s">
        <v>19</v>
      </c>
      <c r="AO74" s="28">
        <v>169</v>
      </c>
      <c r="AP74" s="37">
        <v>274</v>
      </c>
      <c r="AQ74" s="28">
        <v>255</v>
      </c>
      <c r="AR74" s="14">
        <v>194</v>
      </c>
      <c r="AS74" s="28">
        <v>133</v>
      </c>
      <c r="AT74" s="14">
        <v>190</v>
      </c>
      <c r="AU74" s="28" t="s">
        <v>19</v>
      </c>
      <c r="AV74" s="41">
        <v>405</v>
      </c>
      <c r="AW74" s="42">
        <v>343</v>
      </c>
      <c r="AX74" s="41" t="s">
        <v>3</v>
      </c>
      <c r="AY74" s="42" t="s">
        <v>3</v>
      </c>
    </row>
    <row r="75" spans="1:51" ht="15.75" customHeight="1" x14ac:dyDescent="0.2">
      <c r="A75" s="45" t="s">
        <v>84</v>
      </c>
      <c r="B75" s="7"/>
      <c r="C75" s="4"/>
      <c r="D75" s="7"/>
      <c r="E75" s="4"/>
      <c r="F75" s="12"/>
      <c r="G75" s="16"/>
      <c r="H75" s="12"/>
      <c r="I75" s="16"/>
      <c r="J75" s="12"/>
      <c r="K75" s="16"/>
      <c r="L75" s="12"/>
      <c r="M75" s="16"/>
      <c r="N75" s="12"/>
      <c r="O75" s="16"/>
      <c r="P75" s="12" t="s">
        <v>19</v>
      </c>
      <c r="Q75" s="12" t="s">
        <v>19</v>
      </c>
      <c r="R75" s="12" t="s">
        <v>19</v>
      </c>
      <c r="S75" s="12" t="s">
        <v>19</v>
      </c>
      <c r="T75" s="12" t="s">
        <v>19</v>
      </c>
      <c r="U75" s="12" t="s">
        <v>19</v>
      </c>
      <c r="V75" s="12" t="s">
        <v>19</v>
      </c>
      <c r="W75" s="12" t="s">
        <v>19</v>
      </c>
      <c r="X75" s="12" t="s">
        <v>19</v>
      </c>
      <c r="Y75" s="12" t="s">
        <v>19</v>
      </c>
      <c r="Z75" s="12" t="s">
        <v>19</v>
      </c>
      <c r="AA75" s="12" t="s">
        <v>19</v>
      </c>
      <c r="AB75" s="12" t="s">
        <v>19</v>
      </c>
      <c r="AC75" s="12" t="s">
        <v>19</v>
      </c>
      <c r="AD75" s="12" t="s">
        <v>19</v>
      </c>
      <c r="AE75" s="12" t="s">
        <v>19</v>
      </c>
      <c r="AF75" s="12" t="s">
        <v>19</v>
      </c>
      <c r="AG75" s="12" t="s">
        <v>19</v>
      </c>
      <c r="AH75" s="12" t="s">
        <v>19</v>
      </c>
      <c r="AI75" s="12" t="s">
        <v>19</v>
      </c>
      <c r="AJ75" s="12" t="s">
        <v>19</v>
      </c>
      <c r="AK75" s="12" t="s">
        <v>19</v>
      </c>
      <c r="AL75" s="12" t="s">
        <v>19</v>
      </c>
      <c r="AM75" s="12" t="s">
        <v>19</v>
      </c>
      <c r="AN75" s="12" t="s">
        <v>19</v>
      </c>
      <c r="AO75" s="12" t="s">
        <v>19</v>
      </c>
      <c r="AP75" s="12" t="s">
        <v>19</v>
      </c>
      <c r="AQ75" s="12" t="s">
        <v>19</v>
      </c>
      <c r="AR75" s="12" t="s">
        <v>19</v>
      </c>
      <c r="AS75" s="12" t="s">
        <v>19</v>
      </c>
      <c r="AT75" s="12" t="s">
        <v>19</v>
      </c>
      <c r="AU75" s="12" t="s">
        <v>19</v>
      </c>
      <c r="AV75" s="41">
        <v>9</v>
      </c>
      <c r="AW75" s="42">
        <v>9</v>
      </c>
      <c r="AX75" s="41">
        <v>44</v>
      </c>
      <c r="AY75" s="42">
        <v>29</v>
      </c>
    </row>
    <row r="76" spans="1:51" ht="15.75" customHeight="1" x14ac:dyDescent="0.2">
      <c r="A76" s="45" t="s">
        <v>85</v>
      </c>
      <c r="B76" s="7"/>
      <c r="C76" s="4"/>
      <c r="D76" s="7"/>
      <c r="E76" s="4"/>
      <c r="F76" s="12"/>
      <c r="G76" s="16"/>
      <c r="H76" s="12"/>
      <c r="I76" s="16"/>
      <c r="J76" s="12"/>
      <c r="K76" s="16"/>
      <c r="L76" s="12"/>
      <c r="M76" s="16"/>
      <c r="N76" s="12"/>
      <c r="O76" s="16"/>
      <c r="P76" s="12" t="s">
        <v>19</v>
      </c>
      <c r="Q76" s="12" t="s">
        <v>19</v>
      </c>
      <c r="R76" s="12" t="s">
        <v>19</v>
      </c>
      <c r="S76" s="12" t="s">
        <v>19</v>
      </c>
      <c r="T76" s="12" t="s">
        <v>19</v>
      </c>
      <c r="U76" s="12" t="s">
        <v>19</v>
      </c>
      <c r="V76" s="12" t="s">
        <v>19</v>
      </c>
      <c r="W76" s="12" t="s">
        <v>19</v>
      </c>
      <c r="X76" s="12" t="s">
        <v>19</v>
      </c>
      <c r="Y76" s="12" t="s">
        <v>19</v>
      </c>
      <c r="Z76" s="12" t="s">
        <v>19</v>
      </c>
      <c r="AA76" s="12" t="s">
        <v>19</v>
      </c>
      <c r="AB76" s="12" t="s">
        <v>19</v>
      </c>
      <c r="AC76" s="12" t="s">
        <v>19</v>
      </c>
      <c r="AD76" s="12" t="s">
        <v>19</v>
      </c>
      <c r="AE76" s="12" t="s">
        <v>19</v>
      </c>
      <c r="AF76" s="12" t="s">
        <v>19</v>
      </c>
      <c r="AG76" s="12" t="s">
        <v>19</v>
      </c>
      <c r="AH76" s="12" t="s">
        <v>19</v>
      </c>
      <c r="AI76" s="12" t="s">
        <v>19</v>
      </c>
      <c r="AJ76" s="12" t="s">
        <v>19</v>
      </c>
      <c r="AK76" s="12" t="s">
        <v>19</v>
      </c>
      <c r="AL76" s="12" t="s">
        <v>19</v>
      </c>
      <c r="AM76" s="12" t="s">
        <v>19</v>
      </c>
      <c r="AN76" s="12" t="s">
        <v>19</v>
      </c>
      <c r="AO76" s="12" t="s">
        <v>19</v>
      </c>
      <c r="AP76" s="12" t="s">
        <v>19</v>
      </c>
      <c r="AQ76" s="12" t="s">
        <v>19</v>
      </c>
      <c r="AR76" s="12" t="s">
        <v>19</v>
      </c>
      <c r="AS76" s="12" t="s">
        <v>19</v>
      </c>
      <c r="AT76" s="12" t="s">
        <v>19</v>
      </c>
      <c r="AU76" s="12" t="s">
        <v>19</v>
      </c>
      <c r="AV76" s="41">
        <v>25</v>
      </c>
      <c r="AW76" s="42">
        <v>21</v>
      </c>
      <c r="AX76" s="41">
        <v>18</v>
      </c>
      <c r="AY76" s="42">
        <v>15</v>
      </c>
    </row>
    <row r="77" spans="1:51" ht="15.75" customHeight="1" x14ac:dyDescent="0.2">
      <c r="A77" s="45" t="s">
        <v>86</v>
      </c>
      <c r="B77" s="7"/>
      <c r="C77" s="4"/>
      <c r="D77" s="7"/>
      <c r="E77" s="4"/>
      <c r="F77" s="12"/>
      <c r="G77" s="16"/>
      <c r="H77" s="12"/>
      <c r="I77" s="16"/>
      <c r="J77" s="12"/>
      <c r="K77" s="16"/>
      <c r="L77" s="12"/>
      <c r="M77" s="16"/>
      <c r="N77" s="12"/>
      <c r="O77" s="16"/>
      <c r="P77" s="12" t="s">
        <v>19</v>
      </c>
      <c r="Q77" s="12" t="s">
        <v>19</v>
      </c>
      <c r="R77" s="12" t="s">
        <v>19</v>
      </c>
      <c r="S77" s="12" t="s">
        <v>19</v>
      </c>
      <c r="T77" s="12" t="s">
        <v>19</v>
      </c>
      <c r="U77" s="12" t="s">
        <v>19</v>
      </c>
      <c r="V77" s="12" t="s">
        <v>19</v>
      </c>
      <c r="W77" s="12" t="s">
        <v>19</v>
      </c>
      <c r="X77" s="12" t="s">
        <v>19</v>
      </c>
      <c r="Y77" s="12" t="s">
        <v>19</v>
      </c>
      <c r="Z77" s="12" t="s">
        <v>19</v>
      </c>
      <c r="AA77" s="12" t="s">
        <v>19</v>
      </c>
      <c r="AB77" s="12" t="s">
        <v>19</v>
      </c>
      <c r="AC77" s="12" t="s">
        <v>19</v>
      </c>
      <c r="AD77" s="12" t="s">
        <v>19</v>
      </c>
      <c r="AE77" s="12" t="s">
        <v>19</v>
      </c>
      <c r="AF77" s="12" t="s">
        <v>19</v>
      </c>
      <c r="AG77" s="12" t="s">
        <v>19</v>
      </c>
      <c r="AH77" s="12" t="s">
        <v>19</v>
      </c>
      <c r="AI77" s="12" t="s">
        <v>19</v>
      </c>
      <c r="AJ77" s="12" t="s">
        <v>19</v>
      </c>
      <c r="AK77" s="12" t="s">
        <v>19</v>
      </c>
      <c r="AL77" s="12" t="s">
        <v>19</v>
      </c>
      <c r="AM77" s="12" t="s">
        <v>19</v>
      </c>
      <c r="AN77" s="12" t="s">
        <v>19</v>
      </c>
      <c r="AO77" s="12" t="s">
        <v>19</v>
      </c>
      <c r="AP77" s="12" t="s">
        <v>19</v>
      </c>
      <c r="AQ77" s="12" t="s">
        <v>19</v>
      </c>
      <c r="AR77" s="12" t="s">
        <v>19</v>
      </c>
      <c r="AS77" s="12" t="s">
        <v>19</v>
      </c>
      <c r="AT77" s="12" t="s">
        <v>19</v>
      </c>
      <c r="AU77" s="12" t="s">
        <v>19</v>
      </c>
      <c r="AV77" s="41">
        <v>33</v>
      </c>
      <c r="AW77" s="42">
        <v>29</v>
      </c>
      <c r="AX77" s="41">
        <v>14</v>
      </c>
      <c r="AY77" s="42">
        <v>19</v>
      </c>
    </row>
    <row r="78" spans="1:51" ht="15.75" customHeight="1" x14ac:dyDescent="0.2">
      <c r="A78" s="36" t="s">
        <v>75</v>
      </c>
      <c r="B78" s="7"/>
      <c r="C78" s="4"/>
      <c r="D78" s="7"/>
      <c r="E78" s="4"/>
      <c r="F78" s="12"/>
      <c r="G78" s="16"/>
      <c r="H78" s="12"/>
      <c r="I78" s="16"/>
      <c r="J78" s="12"/>
      <c r="K78" s="16"/>
      <c r="L78" s="12"/>
      <c r="M78" s="16"/>
      <c r="N78" s="12"/>
      <c r="O78" s="16"/>
      <c r="P78" s="12" t="s">
        <v>19</v>
      </c>
      <c r="Q78" s="12" t="s">
        <v>19</v>
      </c>
      <c r="R78" s="12" t="s">
        <v>19</v>
      </c>
      <c r="S78" s="12" t="s">
        <v>19</v>
      </c>
      <c r="T78" s="12" t="s">
        <v>19</v>
      </c>
      <c r="U78" s="12" t="s">
        <v>19</v>
      </c>
      <c r="V78" s="12" t="s">
        <v>19</v>
      </c>
      <c r="W78" s="12" t="s">
        <v>19</v>
      </c>
      <c r="X78" s="12" t="s">
        <v>19</v>
      </c>
      <c r="Y78" s="12" t="s">
        <v>19</v>
      </c>
      <c r="Z78" s="12" t="s">
        <v>19</v>
      </c>
      <c r="AA78" s="12" t="s">
        <v>19</v>
      </c>
      <c r="AB78" s="12" t="s">
        <v>19</v>
      </c>
      <c r="AC78" s="12" t="s">
        <v>19</v>
      </c>
      <c r="AD78" s="12" t="s">
        <v>19</v>
      </c>
      <c r="AE78" s="12" t="s">
        <v>19</v>
      </c>
      <c r="AF78" s="12" t="s">
        <v>19</v>
      </c>
      <c r="AG78" s="12" t="s">
        <v>19</v>
      </c>
      <c r="AH78" s="12" t="s">
        <v>19</v>
      </c>
      <c r="AI78" s="12" t="s">
        <v>19</v>
      </c>
      <c r="AJ78" s="12" t="s">
        <v>19</v>
      </c>
      <c r="AK78" s="12" t="s">
        <v>19</v>
      </c>
      <c r="AL78" s="12" t="s">
        <v>19</v>
      </c>
      <c r="AM78" s="12" t="s">
        <v>19</v>
      </c>
      <c r="AN78" s="12" t="s">
        <v>19</v>
      </c>
      <c r="AO78" s="12" t="s">
        <v>19</v>
      </c>
      <c r="AP78" s="12" t="s">
        <v>19</v>
      </c>
      <c r="AQ78" s="12" t="s">
        <v>19</v>
      </c>
      <c r="AR78" s="14">
        <v>10</v>
      </c>
      <c r="AS78" s="28">
        <v>9</v>
      </c>
      <c r="AT78" s="14" t="s">
        <v>19</v>
      </c>
      <c r="AU78" s="28" t="s">
        <v>19</v>
      </c>
      <c r="AV78" s="41">
        <v>27</v>
      </c>
      <c r="AW78" s="42">
        <v>24</v>
      </c>
      <c r="AX78" s="41">
        <v>9</v>
      </c>
      <c r="AY78" s="42">
        <v>16</v>
      </c>
    </row>
    <row r="79" spans="1:51" ht="15.75" customHeight="1" x14ac:dyDescent="0.2">
      <c r="A79" s="45" t="s">
        <v>87</v>
      </c>
      <c r="B79" s="7"/>
      <c r="C79" s="4"/>
      <c r="D79" s="7"/>
      <c r="E79" s="4"/>
      <c r="F79" s="12"/>
      <c r="G79" s="16"/>
      <c r="H79" s="12"/>
      <c r="I79" s="16"/>
      <c r="J79" s="12"/>
      <c r="K79" s="16"/>
      <c r="L79" s="12"/>
      <c r="M79" s="16"/>
      <c r="N79" s="12"/>
      <c r="O79" s="16"/>
      <c r="P79" s="12" t="s">
        <v>19</v>
      </c>
      <c r="Q79" s="12" t="s">
        <v>19</v>
      </c>
      <c r="R79" s="12" t="s">
        <v>19</v>
      </c>
      <c r="S79" s="12" t="s">
        <v>19</v>
      </c>
      <c r="T79" s="12" t="s">
        <v>19</v>
      </c>
      <c r="U79" s="12" t="s">
        <v>19</v>
      </c>
      <c r="V79" s="12" t="s">
        <v>19</v>
      </c>
      <c r="W79" s="12" t="s">
        <v>19</v>
      </c>
      <c r="X79" s="12" t="s">
        <v>19</v>
      </c>
      <c r="Y79" s="12" t="s">
        <v>19</v>
      </c>
      <c r="Z79" s="12" t="s">
        <v>19</v>
      </c>
      <c r="AA79" s="12" t="s">
        <v>19</v>
      </c>
      <c r="AB79" s="12" t="s">
        <v>19</v>
      </c>
      <c r="AC79" s="12" t="s">
        <v>19</v>
      </c>
      <c r="AD79" s="12" t="s">
        <v>19</v>
      </c>
      <c r="AE79" s="12" t="s">
        <v>19</v>
      </c>
      <c r="AF79" s="12" t="s">
        <v>19</v>
      </c>
      <c r="AG79" s="12" t="s">
        <v>19</v>
      </c>
      <c r="AH79" s="12" t="s">
        <v>19</v>
      </c>
      <c r="AI79" s="12" t="s">
        <v>19</v>
      </c>
      <c r="AJ79" s="12" t="s">
        <v>19</v>
      </c>
      <c r="AK79" s="12" t="s">
        <v>19</v>
      </c>
      <c r="AL79" s="12" t="s">
        <v>19</v>
      </c>
      <c r="AM79" s="12" t="s">
        <v>19</v>
      </c>
      <c r="AN79" s="12" t="s">
        <v>19</v>
      </c>
      <c r="AO79" s="12" t="s">
        <v>19</v>
      </c>
      <c r="AP79" s="12" t="s">
        <v>19</v>
      </c>
      <c r="AQ79" s="12" t="s">
        <v>19</v>
      </c>
      <c r="AR79" s="12" t="s">
        <v>19</v>
      </c>
      <c r="AS79" s="12" t="s">
        <v>19</v>
      </c>
      <c r="AT79" s="12" t="s">
        <v>19</v>
      </c>
      <c r="AU79" s="12" t="s">
        <v>19</v>
      </c>
      <c r="AV79" s="41">
        <v>14</v>
      </c>
      <c r="AW79" s="42">
        <v>14</v>
      </c>
      <c r="AX79" s="41">
        <v>14</v>
      </c>
      <c r="AY79" s="42">
        <v>9</v>
      </c>
    </row>
    <row r="80" spans="1:51" ht="15.75" customHeight="1" x14ac:dyDescent="0.2">
      <c r="A80" s="36" t="s">
        <v>67</v>
      </c>
      <c r="B80" s="7"/>
      <c r="C80" s="4"/>
      <c r="D80" s="7"/>
      <c r="E80" s="4"/>
      <c r="F80" s="12"/>
      <c r="G80" s="16"/>
      <c r="H80" s="12"/>
      <c r="I80" s="16"/>
      <c r="J80" s="12"/>
      <c r="K80" s="16"/>
      <c r="L80" s="12"/>
      <c r="M80" s="16"/>
      <c r="N80" s="12"/>
      <c r="O80" s="16"/>
      <c r="P80" s="12" t="s">
        <v>19</v>
      </c>
      <c r="Q80" s="12" t="s">
        <v>19</v>
      </c>
      <c r="R80" s="12" t="s">
        <v>19</v>
      </c>
      <c r="S80" s="12" t="s">
        <v>19</v>
      </c>
      <c r="T80" s="12" t="s">
        <v>19</v>
      </c>
      <c r="U80" s="12" t="s">
        <v>19</v>
      </c>
      <c r="V80" s="12" t="s">
        <v>19</v>
      </c>
      <c r="W80" s="12" t="s">
        <v>19</v>
      </c>
      <c r="X80" s="12" t="s">
        <v>19</v>
      </c>
      <c r="Y80" s="12" t="s">
        <v>19</v>
      </c>
      <c r="Z80" s="12" t="s">
        <v>19</v>
      </c>
      <c r="AA80" s="12" t="s">
        <v>19</v>
      </c>
      <c r="AB80" s="12" t="s">
        <v>19</v>
      </c>
      <c r="AC80" s="12" t="s">
        <v>19</v>
      </c>
      <c r="AD80" s="12" t="s">
        <v>19</v>
      </c>
      <c r="AE80" s="12" t="s">
        <v>19</v>
      </c>
      <c r="AF80" s="12" t="s">
        <v>19</v>
      </c>
      <c r="AG80" s="12" t="s">
        <v>19</v>
      </c>
      <c r="AH80" s="12" t="s">
        <v>19</v>
      </c>
      <c r="AI80" s="12" t="s">
        <v>19</v>
      </c>
      <c r="AJ80" s="12" t="s">
        <v>19</v>
      </c>
      <c r="AK80" s="12" t="s">
        <v>19</v>
      </c>
      <c r="AL80" s="12" t="s">
        <v>19</v>
      </c>
      <c r="AM80" s="12" t="s">
        <v>19</v>
      </c>
      <c r="AN80" s="37" t="s">
        <v>19</v>
      </c>
      <c r="AO80" s="28">
        <v>100</v>
      </c>
      <c r="AP80" s="37">
        <v>104</v>
      </c>
      <c r="AQ80" s="28">
        <v>106</v>
      </c>
      <c r="AR80" s="14">
        <v>131</v>
      </c>
      <c r="AS80" s="28">
        <v>90</v>
      </c>
      <c r="AT80" s="14">
        <v>111</v>
      </c>
      <c r="AU80" s="28" t="s">
        <v>79</v>
      </c>
      <c r="AV80" s="41">
        <v>151</v>
      </c>
      <c r="AW80" s="42">
        <v>148</v>
      </c>
      <c r="AX80" s="41">
        <v>154</v>
      </c>
      <c r="AY80" s="42">
        <v>122</v>
      </c>
    </row>
    <row r="81" spans="1:51" ht="15.75" customHeight="1" x14ac:dyDescent="0.2">
      <c r="A81" s="36" t="s">
        <v>68</v>
      </c>
      <c r="B81" s="7"/>
      <c r="C81" s="4"/>
      <c r="D81" s="7"/>
      <c r="E81" s="4"/>
      <c r="F81" s="12"/>
      <c r="G81" s="16"/>
      <c r="H81" s="12"/>
      <c r="I81" s="16"/>
      <c r="J81" s="12"/>
      <c r="K81" s="16"/>
      <c r="L81" s="12"/>
      <c r="M81" s="16"/>
      <c r="N81" s="12"/>
      <c r="O81" s="16"/>
      <c r="P81" s="12" t="s">
        <v>19</v>
      </c>
      <c r="Q81" s="12" t="s">
        <v>19</v>
      </c>
      <c r="R81" s="12" t="s">
        <v>19</v>
      </c>
      <c r="S81" s="12" t="s">
        <v>19</v>
      </c>
      <c r="T81" s="12" t="s">
        <v>19</v>
      </c>
      <c r="U81" s="12" t="s">
        <v>19</v>
      </c>
      <c r="V81" s="12" t="s">
        <v>19</v>
      </c>
      <c r="W81" s="12" t="s">
        <v>19</v>
      </c>
      <c r="X81" s="12" t="s">
        <v>19</v>
      </c>
      <c r="Y81" s="12" t="s">
        <v>19</v>
      </c>
      <c r="Z81" s="12" t="s">
        <v>19</v>
      </c>
      <c r="AA81" s="12" t="s">
        <v>19</v>
      </c>
      <c r="AB81" s="12" t="s">
        <v>19</v>
      </c>
      <c r="AC81" s="12" t="s">
        <v>19</v>
      </c>
      <c r="AD81" s="12" t="s">
        <v>19</v>
      </c>
      <c r="AE81" s="12" t="s">
        <v>19</v>
      </c>
      <c r="AF81" s="12" t="s">
        <v>19</v>
      </c>
      <c r="AG81" s="12" t="s">
        <v>19</v>
      </c>
      <c r="AH81" s="12" t="s">
        <v>19</v>
      </c>
      <c r="AI81" s="12" t="s">
        <v>19</v>
      </c>
      <c r="AJ81" s="12" t="s">
        <v>19</v>
      </c>
      <c r="AK81" s="12" t="s">
        <v>19</v>
      </c>
      <c r="AL81" s="12" t="s">
        <v>19</v>
      </c>
      <c r="AM81" s="12" t="s">
        <v>19</v>
      </c>
      <c r="AN81" s="37" t="s">
        <v>19</v>
      </c>
      <c r="AO81" s="28">
        <v>35</v>
      </c>
      <c r="AP81" s="37">
        <v>38</v>
      </c>
      <c r="AQ81" s="28">
        <v>50</v>
      </c>
      <c r="AR81" s="14">
        <v>75</v>
      </c>
      <c r="AS81" s="28">
        <v>73</v>
      </c>
      <c r="AT81" s="14">
        <v>86</v>
      </c>
      <c r="AU81" s="28" t="s">
        <v>19</v>
      </c>
      <c r="AV81" s="41">
        <v>83</v>
      </c>
      <c r="AW81" s="42">
        <v>80</v>
      </c>
      <c r="AX81" s="41">
        <v>82</v>
      </c>
      <c r="AY81" s="42">
        <v>74</v>
      </c>
    </row>
    <row r="82" spans="1:51" ht="15.75" customHeight="1" x14ac:dyDescent="0.2">
      <c r="A82" s="32" t="s">
        <v>58</v>
      </c>
      <c r="B82" s="7"/>
      <c r="C82" s="4"/>
      <c r="D82" s="7"/>
      <c r="E82" s="4"/>
      <c r="F82" s="12"/>
      <c r="G82" s="16"/>
      <c r="H82" s="12"/>
      <c r="I82" s="16"/>
      <c r="J82" s="12"/>
      <c r="K82" s="16"/>
      <c r="L82" s="12"/>
      <c r="M82" s="16"/>
      <c r="N82" s="12"/>
      <c r="O82" s="16"/>
      <c r="P82" s="12" t="s">
        <v>19</v>
      </c>
      <c r="Q82" s="12" t="s">
        <v>19</v>
      </c>
      <c r="R82" s="12" t="s">
        <v>19</v>
      </c>
      <c r="S82" s="12" t="s">
        <v>19</v>
      </c>
      <c r="T82" s="12" t="s">
        <v>19</v>
      </c>
      <c r="U82" s="12" t="s">
        <v>19</v>
      </c>
      <c r="V82" s="12" t="s">
        <v>19</v>
      </c>
      <c r="W82" s="12" t="s">
        <v>19</v>
      </c>
      <c r="X82" s="12" t="s">
        <v>19</v>
      </c>
      <c r="Y82" s="12" t="s">
        <v>19</v>
      </c>
      <c r="Z82" s="12" t="s">
        <v>19</v>
      </c>
      <c r="AA82" s="12" t="s">
        <v>19</v>
      </c>
      <c r="AB82" s="12" t="s">
        <v>19</v>
      </c>
      <c r="AC82" s="12" t="s">
        <v>19</v>
      </c>
      <c r="AD82" s="12" t="s">
        <v>19</v>
      </c>
      <c r="AE82" s="12" t="s">
        <v>19</v>
      </c>
      <c r="AF82" s="12" t="s">
        <v>19</v>
      </c>
      <c r="AG82" s="12" t="s">
        <v>19</v>
      </c>
      <c r="AH82" s="12" t="s">
        <v>19</v>
      </c>
      <c r="AI82" s="12" t="s">
        <v>19</v>
      </c>
      <c r="AJ82" s="12" t="s">
        <v>19</v>
      </c>
      <c r="AK82" s="12" t="s">
        <v>19</v>
      </c>
      <c r="AL82" s="12" t="s">
        <v>19</v>
      </c>
      <c r="AM82" s="12" t="s">
        <v>19</v>
      </c>
      <c r="AN82" s="37" t="s">
        <v>19</v>
      </c>
      <c r="AO82" s="28">
        <v>107</v>
      </c>
      <c r="AP82" s="37">
        <v>165</v>
      </c>
      <c r="AQ82" s="28">
        <v>153</v>
      </c>
      <c r="AR82" s="14">
        <v>142</v>
      </c>
      <c r="AS82" s="28">
        <v>130</v>
      </c>
      <c r="AT82" s="14">
        <v>180</v>
      </c>
      <c r="AU82" s="28" t="s">
        <v>19</v>
      </c>
      <c r="AV82" s="28" t="s">
        <v>19</v>
      </c>
      <c r="AW82" s="28" t="s">
        <v>19</v>
      </c>
      <c r="AX82" s="28" t="s">
        <v>19</v>
      </c>
      <c r="AY82" s="28" t="s">
        <v>19</v>
      </c>
    </row>
    <row r="83" spans="1:51" ht="15.75" customHeight="1" x14ac:dyDescent="0.2">
      <c r="A83" s="32" t="s">
        <v>59</v>
      </c>
      <c r="B83" s="7"/>
      <c r="C83" s="4"/>
      <c r="D83" s="7"/>
      <c r="E83" s="4"/>
      <c r="F83" s="12"/>
      <c r="G83" s="16"/>
      <c r="H83" s="12"/>
      <c r="I83" s="16"/>
      <c r="J83" s="12"/>
      <c r="K83" s="16"/>
      <c r="L83" s="12"/>
      <c r="M83" s="16"/>
      <c r="N83" s="12"/>
      <c r="O83" s="16"/>
      <c r="P83" s="12" t="s">
        <v>19</v>
      </c>
      <c r="Q83" s="12" t="s">
        <v>19</v>
      </c>
      <c r="R83" s="12" t="s">
        <v>19</v>
      </c>
      <c r="S83" s="12" t="s">
        <v>19</v>
      </c>
      <c r="T83" s="12" t="s">
        <v>19</v>
      </c>
      <c r="U83" s="12" t="s">
        <v>19</v>
      </c>
      <c r="V83" s="12" t="s">
        <v>19</v>
      </c>
      <c r="W83" s="12" t="s">
        <v>19</v>
      </c>
      <c r="X83" s="12" t="s">
        <v>19</v>
      </c>
      <c r="Y83" s="12" t="s">
        <v>19</v>
      </c>
      <c r="Z83" s="12" t="s">
        <v>19</v>
      </c>
      <c r="AA83" s="12" t="s">
        <v>19</v>
      </c>
      <c r="AB83" s="12" t="s">
        <v>19</v>
      </c>
      <c r="AC83" s="12" t="s">
        <v>19</v>
      </c>
      <c r="AD83" s="12" t="s">
        <v>19</v>
      </c>
      <c r="AE83" s="12" t="s">
        <v>19</v>
      </c>
      <c r="AF83" s="12" t="s">
        <v>19</v>
      </c>
      <c r="AG83" s="12" t="s">
        <v>19</v>
      </c>
      <c r="AH83" s="12" t="s">
        <v>19</v>
      </c>
      <c r="AI83" s="12" t="s">
        <v>19</v>
      </c>
      <c r="AJ83" s="12" t="s">
        <v>19</v>
      </c>
      <c r="AK83" s="12" t="s">
        <v>19</v>
      </c>
      <c r="AL83" s="12" t="s">
        <v>19</v>
      </c>
      <c r="AM83" s="12" t="s">
        <v>19</v>
      </c>
      <c r="AN83" s="37" t="s">
        <v>19</v>
      </c>
      <c r="AO83" s="28">
        <v>14</v>
      </c>
      <c r="AP83" s="37">
        <v>11</v>
      </c>
      <c r="AQ83" s="28">
        <v>13</v>
      </c>
      <c r="AR83" s="14">
        <v>2</v>
      </c>
      <c r="AS83" s="28" t="s">
        <v>19</v>
      </c>
      <c r="AT83" s="14" t="s">
        <v>19</v>
      </c>
      <c r="AU83" s="28" t="s">
        <v>19</v>
      </c>
      <c r="AV83" s="41">
        <v>22</v>
      </c>
      <c r="AW83" s="42">
        <v>20</v>
      </c>
      <c r="AX83" s="41">
        <v>58</v>
      </c>
      <c r="AY83" s="42">
        <v>52</v>
      </c>
    </row>
    <row r="84" spans="1:51" ht="15.75" customHeight="1" x14ac:dyDescent="0.2">
      <c r="A84" s="32" t="s">
        <v>60</v>
      </c>
      <c r="B84" s="7"/>
      <c r="C84" s="4"/>
      <c r="D84" s="7"/>
      <c r="E84" s="4"/>
      <c r="F84" s="12"/>
      <c r="G84" s="16"/>
      <c r="H84" s="12"/>
      <c r="I84" s="16"/>
      <c r="J84" s="12"/>
      <c r="K84" s="16"/>
      <c r="L84" s="12"/>
      <c r="M84" s="16"/>
      <c r="N84" s="12"/>
      <c r="O84" s="16"/>
      <c r="P84" s="12" t="s">
        <v>19</v>
      </c>
      <c r="Q84" s="12" t="s">
        <v>19</v>
      </c>
      <c r="R84" s="12" t="s">
        <v>19</v>
      </c>
      <c r="S84" s="12" t="s">
        <v>19</v>
      </c>
      <c r="T84" s="12" t="s">
        <v>19</v>
      </c>
      <c r="U84" s="12" t="s">
        <v>19</v>
      </c>
      <c r="V84" s="12" t="s">
        <v>19</v>
      </c>
      <c r="W84" s="12" t="s">
        <v>19</v>
      </c>
      <c r="X84" s="12" t="s">
        <v>19</v>
      </c>
      <c r="Y84" s="12" t="s">
        <v>19</v>
      </c>
      <c r="Z84" s="12" t="s">
        <v>19</v>
      </c>
      <c r="AA84" s="12" t="s">
        <v>19</v>
      </c>
      <c r="AB84" s="12" t="s">
        <v>19</v>
      </c>
      <c r="AC84" s="12" t="s">
        <v>19</v>
      </c>
      <c r="AD84" s="12" t="s">
        <v>19</v>
      </c>
      <c r="AE84" s="12" t="s">
        <v>19</v>
      </c>
      <c r="AF84" s="12" t="s">
        <v>19</v>
      </c>
      <c r="AG84" s="12" t="s">
        <v>19</v>
      </c>
      <c r="AH84" s="12" t="s">
        <v>19</v>
      </c>
      <c r="AI84" s="12" t="s">
        <v>19</v>
      </c>
      <c r="AJ84" s="12" t="s">
        <v>19</v>
      </c>
      <c r="AK84" s="12" t="s">
        <v>19</v>
      </c>
      <c r="AL84" s="12" t="s">
        <v>19</v>
      </c>
      <c r="AM84" s="12" t="s">
        <v>19</v>
      </c>
      <c r="AN84" s="37" t="s">
        <v>19</v>
      </c>
      <c r="AO84" s="28">
        <v>18</v>
      </c>
      <c r="AP84" s="37">
        <v>20</v>
      </c>
      <c r="AQ84" s="28">
        <v>17</v>
      </c>
      <c r="AR84" s="14">
        <v>3</v>
      </c>
      <c r="AS84" s="28">
        <v>12</v>
      </c>
      <c r="AT84" s="14">
        <v>12</v>
      </c>
      <c r="AU84" s="28" t="s">
        <v>19</v>
      </c>
      <c r="AV84" s="14"/>
      <c r="AW84" s="28">
        <v>18</v>
      </c>
      <c r="AX84" s="14">
        <v>15</v>
      </c>
      <c r="AY84" s="28">
        <v>15</v>
      </c>
    </row>
    <row r="85" spans="1:51" ht="15.75" customHeight="1" x14ac:dyDescent="0.2">
      <c r="A85" s="36" t="s">
        <v>61</v>
      </c>
      <c r="B85" s="7"/>
      <c r="C85" s="4"/>
      <c r="D85" s="7"/>
      <c r="E85" s="4"/>
      <c r="F85" s="12"/>
      <c r="G85" s="16"/>
      <c r="H85" s="12"/>
      <c r="I85" s="16"/>
      <c r="J85" s="12"/>
      <c r="K85" s="16"/>
      <c r="L85" s="12"/>
      <c r="M85" s="16"/>
      <c r="N85" s="12"/>
      <c r="O85" s="16"/>
      <c r="P85" s="12" t="s">
        <v>19</v>
      </c>
      <c r="Q85" s="12" t="s">
        <v>19</v>
      </c>
      <c r="R85" s="12" t="s">
        <v>19</v>
      </c>
      <c r="S85" s="12" t="s">
        <v>19</v>
      </c>
      <c r="T85" s="12" t="s">
        <v>19</v>
      </c>
      <c r="U85" s="12" t="s">
        <v>19</v>
      </c>
      <c r="V85" s="12" t="s">
        <v>19</v>
      </c>
      <c r="W85" s="12" t="s">
        <v>19</v>
      </c>
      <c r="X85" s="12" t="s">
        <v>19</v>
      </c>
      <c r="Y85" s="12" t="s">
        <v>19</v>
      </c>
      <c r="Z85" s="12" t="s">
        <v>19</v>
      </c>
      <c r="AA85" s="12" t="s">
        <v>19</v>
      </c>
      <c r="AB85" s="12" t="s">
        <v>19</v>
      </c>
      <c r="AC85" s="12" t="s">
        <v>19</v>
      </c>
      <c r="AD85" s="12" t="s">
        <v>19</v>
      </c>
      <c r="AE85" s="12" t="s">
        <v>19</v>
      </c>
      <c r="AF85" s="12" t="s">
        <v>19</v>
      </c>
      <c r="AG85" s="12" t="s">
        <v>19</v>
      </c>
      <c r="AH85" s="12" t="s">
        <v>19</v>
      </c>
      <c r="AI85" s="12" t="s">
        <v>19</v>
      </c>
      <c r="AJ85" s="12" t="s">
        <v>19</v>
      </c>
      <c r="AK85" s="12" t="s">
        <v>19</v>
      </c>
      <c r="AL85" s="12" t="s">
        <v>19</v>
      </c>
      <c r="AM85" s="12" t="s">
        <v>19</v>
      </c>
      <c r="AN85" s="37" t="s">
        <v>19</v>
      </c>
      <c r="AO85" s="28">
        <v>36</v>
      </c>
      <c r="AP85" s="37">
        <v>27</v>
      </c>
      <c r="AQ85" s="28">
        <v>16</v>
      </c>
      <c r="AR85" s="14"/>
      <c r="AS85" s="28">
        <v>1</v>
      </c>
      <c r="AT85" s="14">
        <v>16</v>
      </c>
      <c r="AU85" s="28" t="s">
        <v>19</v>
      </c>
      <c r="AV85" s="28" t="s">
        <v>19</v>
      </c>
      <c r="AW85" s="28" t="s">
        <v>19</v>
      </c>
      <c r="AX85" s="28" t="s">
        <v>19</v>
      </c>
      <c r="AY85" s="28" t="s">
        <v>19</v>
      </c>
    </row>
    <row r="86" spans="1:51" ht="15.75" customHeight="1" x14ac:dyDescent="0.2">
      <c r="A86" s="45" t="s">
        <v>83</v>
      </c>
      <c r="B86" s="7"/>
      <c r="C86" s="4"/>
      <c r="D86" s="7"/>
      <c r="E86" s="4"/>
      <c r="F86" s="12"/>
      <c r="G86" s="16"/>
      <c r="H86" s="12"/>
      <c r="I86" s="16"/>
      <c r="J86" s="12"/>
      <c r="K86" s="16"/>
      <c r="L86" s="12"/>
      <c r="M86" s="16"/>
      <c r="N86" s="12"/>
      <c r="O86" s="16"/>
      <c r="P86" s="12" t="s">
        <v>19</v>
      </c>
      <c r="Q86" s="12" t="s">
        <v>19</v>
      </c>
      <c r="R86" s="12" t="s">
        <v>19</v>
      </c>
      <c r="S86" s="12" t="s">
        <v>19</v>
      </c>
      <c r="T86" s="12" t="s">
        <v>19</v>
      </c>
      <c r="U86" s="12" t="s">
        <v>19</v>
      </c>
      <c r="V86" s="12" t="s">
        <v>19</v>
      </c>
      <c r="W86" s="12" t="s">
        <v>19</v>
      </c>
      <c r="X86" s="12" t="s">
        <v>19</v>
      </c>
      <c r="Y86" s="12" t="s">
        <v>19</v>
      </c>
      <c r="Z86" s="12" t="s">
        <v>19</v>
      </c>
      <c r="AA86" s="12" t="s">
        <v>19</v>
      </c>
      <c r="AB86" s="12" t="s">
        <v>19</v>
      </c>
      <c r="AC86" s="12" t="s">
        <v>19</v>
      </c>
      <c r="AD86" s="12" t="s">
        <v>19</v>
      </c>
      <c r="AE86" s="12" t="s">
        <v>19</v>
      </c>
      <c r="AF86" s="12" t="s">
        <v>19</v>
      </c>
      <c r="AG86" s="12" t="s">
        <v>19</v>
      </c>
      <c r="AH86" s="12" t="s">
        <v>19</v>
      </c>
      <c r="AI86" s="12" t="s">
        <v>19</v>
      </c>
      <c r="AJ86" s="12" t="s">
        <v>19</v>
      </c>
      <c r="AK86" s="12" t="s">
        <v>19</v>
      </c>
      <c r="AL86" s="12" t="s">
        <v>19</v>
      </c>
      <c r="AM86" s="12" t="s">
        <v>19</v>
      </c>
      <c r="AN86" s="12" t="s">
        <v>19</v>
      </c>
      <c r="AO86" s="12" t="s">
        <v>19</v>
      </c>
      <c r="AP86" s="12" t="s">
        <v>19</v>
      </c>
      <c r="AQ86" s="12" t="s">
        <v>19</v>
      </c>
      <c r="AR86" s="12" t="s">
        <v>19</v>
      </c>
      <c r="AS86" s="12" t="s">
        <v>19</v>
      </c>
      <c r="AT86" s="12" t="s">
        <v>19</v>
      </c>
      <c r="AU86" s="12" t="s">
        <v>19</v>
      </c>
      <c r="AV86" s="41">
        <v>33</v>
      </c>
      <c r="AW86" s="42">
        <v>33</v>
      </c>
      <c r="AX86" s="41">
        <v>28</v>
      </c>
      <c r="AY86" s="42">
        <v>27</v>
      </c>
    </row>
    <row r="87" spans="1:51" ht="15.75" customHeight="1" x14ac:dyDescent="0.2">
      <c r="A87" s="36" t="s">
        <v>69</v>
      </c>
      <c r="B87" s="7"/>
      <c r="C87" s="4"/>
      <c r="D87" s="7"/>
      <c r="E87" s="4"/>
      <c r="F87" s="12"/>
      <c r="G87" s="16"/>
      <c r="H87" s="12"/>
      <c r="I87" s="16"/>
      <c r="J87" s="12"/>
      <c r="K87" s="16"/>
      <c r="L87" s="12"/>
      <c r="M87" s="16"/>
      <c r="N87" s="12"/>
      <c r="O87" s="16"/>
      <c r="P87" s="12" t="s">
        <v>19</v>
      </c>
      <c r="Q87" s="12" t="s">
        <v>19</v>
      </c>
      <c r="R87" s="12" t="s">
        <v>19</v>
      </c>
      <c r="S87" s="12" t="s">
        <v>19</v>
      </c>
      <c r="T87" s="12" t="s">
        <v>19</v>
      </c>
      <c r="U87" s="12" t="s">
        <v>19</v>
      </c>
      <c r="V87" s="12" t="s">
        <v>19</v>
      </c>
      <c r="W87" s="12" t="s">
        <v>19</v>
      </c>
      <c r="X87" s="12" t="s">
        <v>19</v>
      </c>
      <c r="Y87" s="12" t="s">
        <v>19</v>
      </c>
      <c r="Z87" s="12" t="s">
        <v>19</v>
      </c>
      <c r="AA87" s="12" t="s">
        <v>19</v>
      </c>
      <c r="AB87" s="12" t="s">
        <v>19</v>
      </c>
      <c r="AC87" s="12" t="s">
        <v>19</v>
      </c>
      <c r="AD87" s="12" t="s">
        <v>19</v>
      </c>
      <c r="AE87" s="12" t="s">
        <v>19</v>
      </c>
      <c r="AF87" s="12" t="s">
        <v>19</v>
      </c>
      <c r="AG87" s="12" t="s">
        <v>19</v>
      </c>
      <c r="AH87" s="12" t="s">
        <v>19</v>
      </c>
      <c r="AI87" s="12" t="s">
        <v>19</v>
      </c>
      <c r="AJ87" s="12" t="s">
        <v>19</v>
      </c>
      <c r="AK87" s="12" t="s">
        <v>19</v>
      </c>
      <c r="AL87" s="12" t="s">
        <v>19</v>
      </c>
      <c r="AM87" s="12" t="s">
        <v>19</v>
      </c>
      <c r="AN87" s="37" t="s">
        <v>19</v>
      </c>
      <c r="AO87" s="28">
        <v>103</v>
      </c>
      <c r="AP87" s="37">
        <v>144</v>
      </c>
      <c r="AQ87" s="28">
        <v>133</v>
      </c>
      <c r="AR87" s="14">
        <v>160</v>
      </c>
      <c r="AS87" s="28">
        <v>143</v>
      </c>
      <c r="AT87" s="14">
        <v>185</v>
      </c>
      <c r="AU87" s="28" t="s">
        <v>19</v>
      </c>
      <c r="AV87" s="41">
        <v>247</v>
      </c>
      <c r="AW87" s="42">
        <v>224</v>
      </c>
      <c r="AX87" s="41">
        <v>282</v>
      </c>
      <c r="AY87" s="42">
        <v>256</v>
      </c>
    </row>
    <row r="88" spans="1:51" ht="15.75" customHeight="1" x14ac:dyDescent="0.2">
      <c r="A88" s="36" t="s">
        <v>72</v>
      </c>
      <c r="B88" s="7"/>
      <c r="C88" s="4"/>
      <c r="D88" s="7"/>
      <c r="E88" s="4"/>
      <c r="F88" s="12"/>
      <c r="G88" s="16"/>
      <c r="H88" s="12"/>
      <c r="I88" s="16"/>
      <c r="J88" s="12"/>
      <c r="K88" s="16"/>
      <c r="L88" s="12"/>
      <c r="M88" s="16"/>
      <c r="N88" s="12"/>
      <c r="O88" s="16"/>
      <c r="P88" s="12" t="s">
        <v>19</v>
      </c>
      <c r="Q88" s="12" t="s">
        <v>19</v>
      </c>
      <c r="R88" s="12" t="s">
        <v>19</v>
      </c>
      <c r="S88" s="12" t="s">
        <v>19</v>
      </c>
      <c r="T88" s="12" t="s">
        <v>19</v>
      </c>
      <c r="U88" s="12" t="s">
        <v>19</v>
      </c>
      <c r="V88" s="12" t="s">
        <v>19</v>
      </c>
      <c r="W88" s="12" t="s">
        <v>19</v>
      </c>
      <c r="X88" s="12" t="s">
        <v>19</v>
      </c>
      <c r="Y88" s="12" t="s">
        <v>19</v>
      </c>
      <c r="Z88" s="12" t="s">
        <v>19</v>
      </c>
      <c r="AA88" s="12" t="s">
        <v>19</v>
      </c>
      <c r="AB88" s="12" t="s">
        <v>19</v>
      </c>
      <c r="AC88" s="12" t="s">
        <v>19</v>
      </c>
      <c r="AD88" s="12" t="s">
        <v>19</v>
      </c>
      <c r="AE88" s="12" t="s">
        <v>19</v>
      </c>
      <c r="AF88" s="12" t="s">
        <v>19</v>
      </c>
      <c r="AG88" s="12" t="s">
        <v>19</v>
      </c>
      <c r="AH88" s="12" t="s">
        <v>19</v>
      </c>
      <c r="AI88" s="12" t="s">
        <v>19</v>
      </c>
      <c r="AJ88" s="12" t="s">
        <v>19</v>
      </c>
      <c r="AK88" s="12" t="s">
        <v>19</v>
      </c>
      <c r="AL88" s="12" t="s">
        <v>19</v>
      </c>
      <c r="AM88" s="12" t="s">
        <v>19</v>
      </c>
      <c r="AN88" s="12" t="s">
        <v>19</v>
      </c>
      <c r="AO88" s="12" t="s">
        <v>19</v>
      </c>
      <c r="AP88" s="12" t="s">
        <v>19</v>
      </c>
      <c r="AQ88" s="28">
        <v>32</v>
      </c>
      <c r="AR88" s="14">
        <v>89</v>
      </c>
      <c r="AS88" s="28">
        <v>82</v>
      </c>
      <c r="AT88" s="14">
        <v>123</v>
      </c>
      <c r="AU88" s="28" t="s">
        <v>19</v>
      </c>
      <c r="AV88" s="41">
        <v>183</v>
      </c>
      <c r="AW88" s="42">
        <v>181</v>
      </c>
      <c r="AX88" s="41">
        <v>205</v>
      </c>
      <c r="AY88" s="42">
        <v>187</v>
      </c>
    </row>
    <row r="89" spans="1:51" ht="15.75" customHeight="1" x14ac:dyDescent="0.2">
      <c r="A89" s="36" t="s">
        <v>73</v>
      </c>
      <c r="B89" s="7"/>
      <c r="C89" s="4"/>
      <c r="D89" s="7"/>
      <c r="E89" s="4"/>
      <c r="F89" s="12"/>
      <c r="G89" s="16"/>
      <c r="H89" s="12"/>
      <c r="I89" s="16"/>
      <c r="J89" s="12"/>
      <c r="K89" s="16"/>
      <c r="L89" s="12"/>
      <c r="M89" s="16"/>
      <c r="N89" s="12"/>
      <c r="O89" s="16"/>
      <c r="P89" s="12" t="s">
        <v>19</v>
      </c>
      <c r="Q89" s="12" t="s">
        <v>19</v>
      </c>
      <c r="R89" s="12" t="s">
        <v>19</v>
      </c>
      <c r="S89" s="12" t="s">
        <v>19</v>
      </c>
      <c r="T89" s="12" t="s">
        <v>19</v>
      </c>
      <c r="U89" s="12" t="s">
        <v>19</v>
      </c>
      <c r="V89" s="12" t="s">
        <v>19</v>
      </c>
      <c r="W89" s="12" t="s">
        <v>19</v>
      </c>
      <c r="X89" s="12" t="s">
        <v>19</v>
      </c>
      <c r="Y89" s="12" t="s">
        <v>19</v>
      </c>
      <c r="Z89" s="12" t="s">
        <v>19</v>
      </c>
      <c r="AA89" s="12" t="s">
        <v>19</v>
      </c>
      <c r="AB89" s="12" t="s">
        <v>19</v>
      </c>
      <c r="AC89" s="12" t="s">
        <v>19</v>
      </c>
      <c r="AD89" s="12" t="s">
        <v>19</v>
      </c>
      <c r="AE89" s="12" t="s">
        <v>19</v>
      </c>
      <c r="AF89" s="12" t="s">
        <v>19</v>
      </c>
      <c r="AG89" s="12" t="s">
        <v>19</v>
      </c>
      <c r="AH89" s="12" t="s">
        <v>19</v>
      </c>
      <c r="AI89" s="12" t="s">
        <v>19</v>
      </c>
      <c r="AJ89" s="12" t="s">
        <v>19</v>
      </c>
      <c r="AK89" s="12" t="s">
        <v>19</v>
      </c>
      <c r="AL89" s="12" t="s">
        <v>19</v>
      </c>
      <c r="AM89" s="12" t="s">
        <v>19</v>
      </c>
      <c r="AN89" s="12" t="s">
        <v>19</v>
      </c>
      <c r="AO89" s="12" t="s">
        <v>19</v>
      </c>
      <c r="AP89" s="12" t="s">
        <v>19</v>
      </c>
      <c r="AQ89" s="33">
        <v>60</v>
      </c>
      <c r="AR89" s="14">
        <v>84</v>
      </c>
      <c r="AS89" s="33">
        <v>79</v>
      </c>
      <c r="AT89" s="14">
        <v>98</v>
      </c>
      <c r="AU89" s="28" t="s">
        <v>19</v>
      </c>
      <c r="AV89" s="41">
        <v>202</v>
      </c>
      <c r="AW89" s="42">
        <v>173</v>
      </c>
      <c r="AX89" s="41">
        <v>186</v>
      </c>
      <c r="AY89" s="42">
        <v>180</v>
      </c>
    </row>
    <row r="90" spans="1:51" ht="15" x14ac:dyDescent="0.2">
      <c r="A90" s="6" t="s">
        <v>38</v>
      </c>
      <c r="B90" s="18"/>
      <c r="C90" s="6"/>
      <c r="D90" s="18"/>
      <c r="E90" s="6"/>
      <c r="F90" s="18"/>
      <c r="G90" s="6"/>
      <c r="H90" s="18"/>
      <c r="I90" s="6"/>
      <c r="J90" s="18"/>
      <c r="K90" s="6"/>
      <c r="L90" s="18"/>
      <c r="M90" s="6"/>
      <c r="N90" s="18"/>
      <c r="O90" s="6"/>
      <c r="P90" s="18"/>
      <c r="Q90" s="19"/>
      <c r="R90" s="18"/>
      <c r="S90" s="26"/>
      <c r="T90" s="18"/>
      <c r="U90" s="26"/>
      <c r="V90" s="18"/>
      <c r="W90" s="26"/>
      <c r="X90" s="18"/>
      <c r="Y90" s="26"/>
      <c r="Z90" s="18"/>
      <c r="AA90" s="26"/>
      <c r="AB90" s="18"/>
      <c r="AC90" s="26"/>
      <c r="AD90" s="18"/>
      <c r="AE90" s="26"/>
      <c r="AF90" s="18"/>
      <c r="AG90" s="26"/>
      <c r="AH90" s="18"/>
      <c r="AI90" s="26"/>
      <c r="AJ90" s="18"/>
      <c r="AK90" s="26"/>
      <c r="AL90" s="18"/>
      <c r="AM90" s="26"/>
      <c r="AN90" s="18"/>
      <c r="AO90" s="26"/>
      <c r="AP90" s="39"/>
      <c r="AQ90" s="26"/>
      <c r="AR90" s="39"/>
      <c r="AS90" s="26"/>
      <c r="AT90" s="39"/>
      <c r="AU90" s="26"/>
      <c r="AV90" s="39"/>
      <c r="AW90" s="26"/>
      <c r="AX90" s="39"/>
      <c r="AY90" s="26"/>
    </row>
    <row r="91" spans="1:51" ht="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51" ht="15" x14ac:dyDescent="0.2">
      <c r="A92" s="65" t="s">
        <v>51</v>
      </c>
      <c r="B92" s="2"/>
      <c r="C92" s="2"/>
      <c r="D92" s="2"/>
      <c r="E92" s="2"/>
      <c r="F92" s="2"/>
      <c r="G92" s="2"/>
      <c r="L92" s="2"/>
      <c r="M92" s="2"/>
      <c r="N92" s="2"/>
      <c r="O92" s="2"/>
      <c r="P92" s="2"/>
      <c r="Q92" s="2"/>
      <c r="R92" s="2"/>
    </row>
    <row r="93" spans="1:51" ht="15" x14ac:dyDescent="0.2">
      <c r="A93" s="64" t="s">
        <v>93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51" ht="15" x14ac:dyDescent="0.2">
      <c r="A94" s="49" t="s">
        <v>81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103" spans="2:3" x14ac:dyDescent="0.2">
      <c r="B103" t="s">
        <v>39</v>
      </c>
      <c r="C103" t="s">
        <v>2</v>
      </c>
    </row>
    <row r="104" spans="2:3" x14ac:dyDescent="0.2">
      <c r="B104" t="s">
        <v>40</v>
      </c>
      <c r="C104" t="s">
        <v>40</v>
      </c>
    </row>
    <row r="105" spans="2:3" x14ac:dyDescent="0.2">
      <c r="B105" s="1">
        <v>50371</v>
      </c>
      <c r="C105" s="1">
        <v>45630</v>
      </c>
    </row>
    <row r="106" spans="2:3" x14ac:dyDescent="0.2">
      <c r="B106" s="1">
        <v>48526</v>
      </c>
      <c r="C106" s="1">
        <v>44032</v>
      </c>
    </row>
    <row r="107" spans="2:3" x14ac:dyDescent="0.2">
      <c r="B107" s="1">
        <v>51842</v>
      </c>
      <c r="C107" s="1">
        <v>47266</v>
      </c>
    </row>
    <row r="108" spans="2:3" x14ac:dyDescent="0.2">
      <c r="B108" s="1">
        <v>54771</v>
      </c>
      <c r="C108" s="1">
        <v>49172</v>
      </c>
    </row>
    <row r="109" spans="2:3" x14ac:dyDescent="0.2">
      <c r="B109" s="1">
        <v>57925</v>
      </c>
      <c r="C109" s="1">
        <v>53114</v>
      </c>
    </row>
    <row r="110" spans="2:3" x14ac:dyDescent="0.2">
      <c r="B110">
        <v>63469</v>
      </c>
      <c r="C110">
        <v>55898</v>
      </c>
    </row>
  </sheetData>
  <mergeCells count="56">
    <mergeCell ref="A1:AY1"/>
    <mergeCell ref="V4:W4"/>
    <mergeCell ref="R4:S4"/>
    <mergeCell ref="T4:U4"/>
    <mergeCell ref="AH4:AI4"/>
    <mergeCell ref="AF4:AG4"/>
    <mergeCell ref="AD4:AE4"/>
    <mergeCell ref="AB4:AC4"/>
    <mergeCell ref="AP4:AQ4"/>
    <mergeCell ref="AN4:AO4"/>
    <mergeCell ref="AL4:AM4"/>
    <mergeCell ref="AJ4:AK4"/>
    <mergeCell ref="X4:Y4"/>
    <mergeCell ref="AX4:AY4"/>
    <mergeCell ref="Z4:AA4"/>
    <mergeCell ref="AV4:AW4"/>
    <mergeCell ref="AT4:AU4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R4:AS4"/>
    <mergeCell ref="AA5:AA6"/>
    <mergeCell ref="AB5:AB6"/>
    <mergeCell ref="AC5:AC6"/>
    <mergeCell ref="AD5:AD6"/>
    <mergeCell ref="AE5:AE6"/>
    <mergeCell ref="AO5:AO6"/>
    <mergeCell ref="AF5:AF6"/>
    <mergeCell ref="AG5:AG6"/>
    <mergeCell ref="AH5:AH6"/>
    <mergeCell ref="AI5:AI6"/>
    <mergeCell ref="AJ5:AJ6"/>
    <mergeCell ref="A2:AY2"/>
    <mergeCell ref="P4:Q4"/>
    <mergeCell ref="AU5:AU6"/>
    <mergeCell ref="AV5:AV6"/>
    <mergeCell ref="AW5:AW6"/>
    <mergeCell ref="AX5:AX6"/>
    <mergeCell ref="AY5:AY6"/>
    <mergeCell ref="AP5:AP6"/>
    <mergeCell ref="AQ5:AQ6"/>
    <mergeCell ref="AR5:AR6"/>
    <mergeCell ref="AS5:AS6"/>
    <mergeCell ref="AT5:AT6"/>
    <mergeCell ref="AK5:AK6"/>
    <mergeCell ref="AL5:AL6"/>
    <mergeCell ref="AM5:AM6"/>
    <mergeCell ref="AN5:AN6"/>
  </mergeCells>
  <phoneticPr fontId="0" type="noConversion"/>
  <printOptions gridLinesSet="0"/>
  <pageMargins left="1.1811023622047245" right="0.39370078740157483" top="0.62992125984251968" bottom="0.39370078740157483" header="0.39370078740157483" footer="0.51181102362204722"/>
  <pageSetup paperSize="5" scale="33" orientation="landscape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B449-F123-416A-9D60-F7F2F8F8A586}">
  <dimension ref="A1"/>
  <sheetViews>
    <sheetView workbookViewId="0"/>
  </sheetViews>
  <sheetFormatPr baseColWidth="10" defaultRowHeight="12.75" x14ac:dyDescent="0.2"/>
  <cols>
    <col min="1" max="2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11"/>
  <sheetViews>
    <sheetView workbookViewId="0">
      <selection activeCell="A19" sqref="A19"/>
    </sheetView>
  </sheetViews>
  <sheetFormatPr baseColWidth="10" defaultRowHeight="12.75" x14ac:dyDescent="0.2"/>
  <cols>
    <col min="1" max="1" width="24.5703125" customWidth="1"/>
  </cols>
  <sheetData>
    <row r="5" spans="1:3" x14ac:dyDescent="0.2">
      <c r="B5" t="s">
        <v>41</v>
      </c>
      <c r="C5" t="s">
        <v>42</v>
      </c>
    </row>
    <row r="6" spans="1:3" x14ac:dyDescent="0.2">
      <c r="A6" t="s">
        <v>43</v>
      </c>
      <c r="B6" s="1">
        <f>SUM(B7:B11)</f>
        <v>66549</v>
      </c>
      <c r="C6" s="1">
        <f>SUM(C7:C11)</f>
        <v>58619</v>
      </c>
    </row>
    <row r="7" spans="1:3" x14ac:dyDescent="0.2">
      <c r="A7" t="s">
        <v>44</v>
      </c>
      <c r="B7" s="1">
        <v>31849</v>
      </c>
      <c r="C7" s="1">
        <v>28058</v>
      </c>
    </row>
    <row r="8" spans="1:3" x14ac:dyDescent="0.2">
      <c r="A8" t="s">
        <v>45</v>
      </c>
      <c r="B8" s="1">
        <v>29401</v>
      </c>
      <c r="C8" s="1">
        <v>25781</v>
      </c>
    </row>
    <row r="9" spans="1:3" x14ac:dyDescent="0.2">
      <c r="A9" t="s">
        <v>54</v>
      </c>
      <c r="B9" s="1">
        <v>1697</v>
      </c>
      <c r="C9" s="1">
        <v>1489</v>
      </c>
    </row>
    <row r="10" spans="1:3" x14ac:dyDescent="0.2">
      <c r="A10" t="s">
        <v>46</v>
      </c>
      <c r="B10">
        <v>992</v>
      </c>
      <c r="C10">
        <v>918</v>
      </c>
    </row>
    <row r="11" spans="1:3" x14ac:dyDescent="0.2">
      <c r="A11" s="38" t="s">
        <v>70</v>
      </c>
      <c r="B11" s="1">
        <v>2610</v>
      </c>
      <c r="C11" s="1">
        <v>2373</v>
      </c>
    </row>
  </sheetData>
  <phoneticPr fontId="0" type="noConversion"/>
  <printOptions gridLines="1" gridLinesSet="0"/>
  <pageMargins left="0.75" right="0.75" top="1" bottom="1" header="0.511811024" footer="0.511811024"/>
  <headerFooter alignWithMargins="0">
    <oddHeader>&amp;A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cuadro-16</vt:lpstr>
      <vt:lpstr>Hoja1</vt:lpstr>
      <vt:lpstr>datos gráfica</vt:lpstr>
      <vt:lpstr>Gráf-9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d.s.hernandez</dc:creator>
  <cp:lastModifiedBy>Full name</cp:lastModifiedBy>
  <cp:lastPrinted>2019-05-10T19:29:59Z</cp:lastPrinted>
  <dcterms:created xsi:type="dcterms:W3CDTF">2002-02-01T23:57:06Z</dcterms:created>
  <dcterms:modified xsi:type="dcterms:W3CDTF">2019-05-30T19:03:17Z</dcterms:modified>
</cp:coreProperties>
</file>